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4"/>
  </bookViews>
  <sheets>
    <sheet name="Прил1" sheetId="1" r:id="rId1"/>
    <sheet name="Прил2" sheetId="2" r:id="rId2"/>
    <sheet name="Прил3" sheetId="3" r:id="rId3"/>
    <sheet name="Прил4" sheetId="4" r:id="rId4"/>
    <sheet name="Прил5" sheetId="5" r:id="rId5"/>
    <sheet name="Прил6" sheetId="6" r:id="rId6"/>
  </sheets>
  <definedNames>
    <definedName name="_xlnm.Print_Titles" localSheetId="0">'Прил1'!$7:$7</definedName>
    <definedName name="_xlnm.Print_Titles" localSheetId="1">'Прил2'!$8:$8</definedName>
  </definedNames>
  <calcPr fullCalcOnLoad="1"/>
</workbook>
</file>

<file path=xl/sharedStrings.xml><?xml version="1.0" encoding="utf-8"?>
<sst xmlns="http://schemas.openxmlformats.org/spreadsheetml/2006/main" count="1289" uniqueCount="338">
  <si>
    <t>НАЛОГИ НА ПРИБЫЛЬ, ДОХОДЫ</t>
  </si>
  <si>
    <t>НАЛОГИ НА СОВОКУПНЫЙ ДОХОД</t>
  </si>
  <si>
    <t>НАЛОГИ НА ИМУЩЕСТВО</t>
  </si>
  <si>
    <t>Налог на имущество физических лиц</t>
  </si>
  <si>
    <t>Земельный налог</t>
  </si>
  <si>
    <t>ДОХОДЫ ОТ ИСПОЛЬЗОВАНИЯ ИМУЩЕСТВА, НАХОДЯЩЕГОСЯ В ГОСУДАРСТВЕННОЙ И МУНИЦИПАЛЬНОЙ СОБСТВЕННОСТИ</t>
  </si>
  <si>
    <t>БЕЗВОЗМЕЗДНЫЕ ПОСТУПЛЕНИЯ</t>
  </si>
  <si>
    <t>Общегосударственные вопросы</t>
  </si>
  <si>
    <t>Другие общегосударственные вопросы</t>
  </si>
  <si>
    <t>Мобилизационная и вневойсковая подготовка</t>
  </si>
  <si>
    <t>Жилищно-коммунальное хозяйство</t>
  </si>
  <si>
    <t>Социальная политика</t>
  </si>
  <si>
    <t>Кассовое исполнение</t>
  </si>
  <si>
    <t>Наименование</t>
  </si>
  <si>
    <t>Статья расходов</t>
  </si>
  <si>
    <t>РЗ</t>
  </si>
  <si>
    <t>ПР</t>
  </si>
  <si>
    <t>ЦС</t>
  </si>
  <si>
    <t>ВР</t>
  </si>
  <si>
    <t>1</t>
  </si>
  <si>
    <t>3</t>
  </si>
  <si>
    <t>4</t>
  </si>
  <si>
    <t>5</t>
  </si>
  <si>
    <t>6</t>
  </si>
  <si>
    <t>01</t>
  </si>
  <si>
    <t>02</t>
  </si>
  <si>
    <t xml:space="preserve">01 </t>
  </si>
  <si>
    <t>04</t>
  </si>
  <si>
    <t xml:space="preserve">Национальная оборона </t>
  </si>
  <si>
    <t>05</t>
  </si>
  <si>
    <t>Благоустройство</t>
  </si>
  <si>
    <t>Уличное освещение</t>
  </si>
  <si>
    <t>10</t>
  </si>
  <si>
    <t>Код классификации доходов</t>
  </si>
  <si>
    <t>Наименование КВД</t>
  </si>
  <si>
    <t>120</t>
  </si>
  <si>
    <t>20201001100000</t>
  </si>
  <si>
    <t>151</t>
  </si>
  <si>
    <t>182</t>
  </si>
  <si>
    <t>110</t>
  </si>
  <si>
    <t>Центральный аппарат</t>
  </si>
  <si>
    <t>Код классификации источников финансирования дефицита бюджета</t>
  </si>
  <si>
    <t>Наименование КВИ</t>
  </si>
  <si>
    <t>510</t>
  </si>
  <si>
    <t>610</t>
  </si>
  <si>
    <t>(рублей)</t>
  </si>
  <si>
    <t>10804020011000</t>
  </si>
  <si>
    <t>20203003100000</t>
  </si>
  <si>
    <t>Субвенции бюджетам поселений на государственную регистрацию актов гражданского состояния</t>
  </si>
  <si>
    <t>20203015100000</t>
  </si>
  <si>
    <t>Субвенции бюджетам поселений на осуществление первичного воинского учета на территориях, где отсутствуют военные комиссариаты</t>
  </si>
  <si>
    <t>10601030101000</t>
  </si>
  <si>
    <t>10601030102000</t>
  </si>
  <si>
    <t>10606013101000</t>
  </si>
  <si>
    <t>10606013102000</t>
  </si>
  <si>
    <t>10606023101000</t>
  </si>
  <si>
    <t>10606023102000</t>
  </si>
  <si>
    <t>Приложение 2</t>
  </si>
  <si>
    <t>Код</t>
  </si>
  <si>
    <t>НАЛОГОВЫЕ И НЕНАЛОГОВЫЕ ДОХОДЫ</t>
  </si>
  <si>
    <t>Земельный налог, взимаемый по ставкам, установленным в соответствии с подпунктом 1 пункта 1 статьи 394 Налогового кодекса Российской Федерации</t>
  </si>
  <si>
    <t>ГОСУДАРСТВЕННАЯ ПОШЛИНА</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</si>
  <si>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</si>
  <si>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</si>
  <si>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на государственную регистрацию актов гражданского состояния</t>
  </si>
  <si>
    <t>ВСЕГО ДОХОДОВ</t>
  </si>
  <si>
    <t>01050201100000</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</si>
  <si>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</si>
  <si>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</si>
  <si>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</si>
  <si>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</si>
  <si>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</si>
  <si>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рублей</t>
  </si>
  <si>
    <t>Функционирование Правительства РФ, высших исполнительных органов государственной власти субъектов РФ, местных администраций</t>
  </si>
  <si>
    <t>500</t>
  </si>
  <si>
    <t>002 04 00</t>
  </si>
  <si>
    <t xml:space="preserve">Руководство и управление в сфере установленных функций </t>
  </si>
  <si>
    <t>03</t>
  </si>
  <si>
    <t xml:space="preserve"> сельского поселения "Намск"</t>
  </si>
  <si>
    <t>Пенсионное обеспечение</t>
  </si>
  <si>
    <t>Иные межбюджетные трансферты</t>
  </si>
  <si>
    <t xml:space="preserve">Приложение 5 </t>
  </si>
  <si>
    <t xml:space="preserve">к решению Совета </t>
  </si>
  <si>
    <t>925</t>
  </si>
  <si>
    <t>00000000000000</t>
  </si>
  <si>
    <t>000</t>
  </si>
  <si>
    <t>01050000000000</t>
  </si>
  <si>
    <t>01050200000000</t>
  </si>
  <si>
    <t>01050201000000</t>
  </si>
  <si>
    <t>600</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</si>
  <si>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</si>
  <si>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</si>
  <si>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</si>
  <si>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</si>
  <si>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Источники финансирования дефицита бюджета - всего</t>
  </si>
  <si>
    <t xml:space="preserve">Приложение 6 </t>
  </si>
  <si>
    <t>01050000000000 000</t>
  </si>
  <si>
    <t>01050000000000 500</t>
  </si>
  <si>
    <t>01050200000000 500</t>
  </si>
  <si>
    <t>01050201000000 510</t>
  </si>
  <si>
    <t>01050201100000 510</t>
  </si>
  <si>
    <t>01050000000000 600</t>
  </si>
  <si>
    <t>01050200000000 600</t>
  </si>
  <si>
    <t>01050201000000 610</t>
  </si>
  <si>
    <t>01050201100000 610</t>
  </si>
  <si>
    <t>Администрация муниципального образования сельского поселения "Намск"</t>
  </si>
  <si>
    <t>Приложение 1</t>
  </si>
  <si>
    <t xml:space="preserve"> к решению Совета </t>
  </si>
  <si>
    <t>Управление Федеральной налоговой службы по Республике Коми</t>
  </si>
  <si>
    <t>10000000000000</t>
  </si>
  <si>
    <t>10100000000000</t>
  </si>
  <si>
    <t>10102000010000</t>
  </si>
  <si>
    <t xml:space="preserve">Налог на доходы физических лиц </t>
  </si>
  <si>
    <t>10102010011000</t>
  </si>
  <si>
    <t>10102030010000</t>
  </si>
  <si>
    <t>10102030011000</t>
  </si>
  <si>
    <t>10102030012000</t>
  </si>
  <si>
    <t>10102030013000</t>
  </si>
  <si>
    <t>10500000000000</t>
  </si>
  <si>
    <t>10503000010000</t>
  </si>
  <si>
    <t xml:space="preserve">Единый сельскохозяйственный налог </t>
  </si>
  <si>
    <t>10600000000000</t>
  </si>
  <si>
    <t>10601000000000</t>
  </si>
  <si>
    <t>10601030100000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</si>
  <si>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</si>
  <si>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Налог на имущество физических лиц, взимаемый по ставкам, применяемым к объектам налогообложения, расположенным в границах поселений (пени, проценты)</t>
  </si>
  <si>
    <t>10606000000000</t>
  </si>
  <si>
    <t>10606010000000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</si>
  <si>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</si>
  <si>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</si>
  <si>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10606013103000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</si>
  <si>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</si>
  <si>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10606020000000</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</si>
  <si>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</si>
  <si>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</si>
  <si>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</si>
  <si>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10606023103000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</si>
  <si>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</si>
  <si>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10900000000000</t>
  </si>
  <si>
    <t>ЗАДОЛЖЕННОСТЬ И ПЕРЕРАСЧЕТЫ ПО ОТМЕНЕННЫМ НАЛОГАМ, СБОРАМ И ИНЫМ ОБЯЗАТЕЛЬНЫМ ПЛАТЕЖАМ</t>
  </si>
  <si>
    <t>10904000000000</t>
  </si>
  <si>
    <t>Налоги на имущество</t>
  </si>
  <si>
    <t>10904050000000</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</si>
  <si>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</si>
  <si>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 (сумма платежа)</t>
  </si>
  <si>
    <t>Земельный налог (по обязательствам, возникшим до 1 января 2006 года), мобилизуемый на территориях поселений (пени, проценты)</t>
  </si>
  <si>
    <t>Земельный налог (по обязательствам, возникшим до 1 января 2006 года), мобилизуемый на территориях поселений (взыскания)</t>
  </si>
  <si>
    <t>923</t>
  </si>
  <si>
    <t>Администрация муниципального образования муниципального района "Корткеросский"</t>
  </si>
  <si>
    <t>11100000000000</t>
  </si>
  <si>
    <t>11105000000000</t>
  </si>
  <si>
    <t>11105010000000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</si>
  <si>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</si>
  <si>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11400000000000</t>
  </si>
  <si>
    <t>430</t>
  </si>
  <si>
    <t>ДОХОДЫ ОТ ПРОДАЖИ МАТЕРИАЛЬНЫХ И НЕМАТЕРИАЛЬНЫХ АКТИВОВ</t>
  </si>
  <si>
    <t>11406000000000</t>
  </si>
  <si>
    <t>11406010000000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</si>
  <si>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</si>
  <si>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</si>
  <si>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10800000000000</t>
  </si>
  <si>
    <t>10804000010000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</si>
  <si>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</si>
  <si>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10804020010000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</si>
  <si>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</si>
  <si>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</si>
  <si>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11109000000000</t>
  </si>
  <si>
    <t>11109040000000</t>
  </si>
  <si>
    <t>11109045100000</t>
  </si>
  <si>
    <t>11300000000000</t>
  </si>
  <si>
    <t>130</t>
  </si>
  <si>
    <t>11700000000000</t>
  </si>
  <si>
    <t>180</t>
  </si>
  <si>
    <t>ПРОЧИЕ НЕНАЛОГОВЫЕ ДОХОДЫ</t>
  </si>
  <si>
    <t>11701000000000</t>
  </si>
  <si>
    <t>Невыясненные поступления</t>
  </si>
  <si>
    <t>11701050100000</t>
  </si>
  <si>
    <t>Невыясненные поступления, зачисляемые в бюджеты поселений</t>
  </si>
  <si>
    <t>20000000000000</t>
  </si>
  <si>
    <t>20200000000000</t>
  </si>
  <si>
    <t>БЕЗВОЗМЕЗДНЫЕ ПОСТУПЛЕНИЯ ОТ ДРУГИХ БЮДЖЕТОВ БЮДЖЕТНОЙ СИСТЕМЫ РОССИЙСКОЙ ФЕДЕРАЦИИ</t>
  </si>
  <si>
    <t>20201000000000</t>
  </si>
  <si>
    <t>20203000000000</t>
  </si>
  <si>
    <t>20203003000000</t>
  </si>
  <si>
    <t>20203015000000</t>
  </si>
  <si>
    <t>Субвенции бюджетам  на осуществление первичного воинского учета на территориях, где отсутствуют военные комиссариаты</t>
  </si>
  <si>
    <t>20204000000000</t>
  </si>
  <si>
    <t>20204999100000</t>
  </si>
  <si>
    <t>Прочие межбюджетные трансферты, передаваемые бюджетам поселений</t>
  </si>
  <si>
    <t>сельского поселения "Намск"</t>
  </si>
  <si>
    <t>КВД</t>
  </si>
  <si>
    <t>Единый сельскохозяйственный налог (за налоговые периоды, истекшие до 1 января 2011 года)</t>
  </si>
  <si>
    <t>Единый сельскохозяйственный налог (за налоговые периоды, истекшие до 1 января 2011 года) (сумма платежа)</t>
  </si>
  <si>
    <t>Единый сельскохозяйственный налог (за налоговые периоды, истекшие до 1 января 2011 года) (пени, проценты)</t>
  </si>
  <si>
    <t>Единый сельскохозяйственный налог (за налоговые периоды, истекшие до 1 января 2011 года) (взыскания)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</si>
  <si>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</si>
  <si>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(по обязательствам, возникшим до 1 января 2006 года), мобилизуемый на территориях поселений (прочие поступления)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</si>
  <si>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</si>
  <si>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</si>
  <si>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</si>
  <si>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</si>
  <si>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11705000000000</t>
  </si>
  <si>
    <t>Прочие неналоговые доходы</t>
  </si>
  <si>
    <t>11705050100000</t>
  </si>
  <si>
    <t>Прочие неналоговые доходы бюджетов поселений</t>
  </si>
  <si>
    <t>Дотации бюджетам  на поддержку мер по обеспечению сбалансированности бюджетов</t>
  </si>
  <si>
    <t>Дотации бюджетам поселений на поддержку мер по обеспечению сбалансированности бюджетов</t>
  </si>
  <si>
    <t>Обеспечение деятельности финансовых, налоговых и таможенных органов и органов финансового (финансово-бюджетного) надзора</t>
  </si>
  <si>
    <t>06</t>
  </si>
  <si>
    <t>13</t>
  </si>
  <si>
    <t>Приложение 4</t>
  </si>
  <si>
    <t>Резервные фонды</t>
  </si>
  <si>
    <t>Другие вопросы в области национальной экономики</t>
  </si>
  <si>
    <t>2</t>
  </si>
  <si>
    <t>12</t>
  </si>
  <si>
    <t>кассовое исполнение</t>
  </si>
  <si>
    <t>10102010010000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</si>
  <si>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</si>
  <si>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</si>
  <si>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10102010012000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</si>
  <si>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проценты)</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</si>
  <si>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</si>
  <si>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(взыскания)</t>
  </si>
  <si>
    <t>10102010014000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</si>
  <si>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</si>
  <si>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</si>
  <si>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</si>
  <si>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</si>
  <si>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 xml:space="preserve">Налог на доходы физических лиц с доходов, полученных физическими лицами в соотвествии со статьей 228 Налогововго кодекса Российской Федерации </t>
  </si>
  <si>
    <t>Налог на доходы физических лиц с доходов, полученных физическими лицами в соотвествии со статьей 228 Налогововго кодекса Российской Федерации  (сумма платежа)</t>
  </si>
  <si>
    <t>Налог на доходы физических лиц с доходов, полученных физическими лицами в соотвествии со статьей 228 Налогововго кодекса Российской Федерации  (пени, проценты)</t>
  </si>
  <si>
    <t>Налог на доходы физических лиц с доходов, полученных физическими лицами в соотвествии со статьей 228 Налогововго кодекса Российской Федерации  (взыскания)</t>
  </si>
  <si>
    <t>10503010010000</t>
  </si>
  <si>
    <t>10503010011000</t>
  </si>
  <si>
    <t>Единый сельскохозяйственный налог  (сумма платежа)</t>
  </si>
  <si>
    <t>10503010012000</t>
  </si>
  <si>
    <t>Единый сельскохозяйственный налог  (пени, проценты)</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</si>
  <si>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</si>
  <si>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</si>
  <si>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(по обязательствам, возникшим до 1 января 2006 года), мобилизуемый на территориях поселений</t>
  </si>
  <si>
    <t>10904053103000</t>
  </si>
  <si>
    <t>10904053104000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</si>
  <si>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</si>
  <si>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ОКАЗАНИЯ ПЛАТНЫХ УСЛУГ (РАБОТ) И КОМПЕНСАЦИИ ЗАТРАТ ГОСУДАРСТВА</t>
  </si>
  <si>
    <t>11302000000000</t>
  </si>
  <si>
    <t>Доходы от компенсации затрат государства</t>
  </si>
  <si>
    <t>11302990000000</t>
  </si>
  <si>
    <t>Прочие  доходы от компенсации затрат государства</t>
  </si>
  <si>
    <t>11302995100000</t>
  </si>
  <si>
    <t>Прочие  доходы от компенсации затрат бюджетов поселений</t>
  </si>
  <si>
    <t xml:space="preserve">Прочие межбюджетные трансферты, передаваемые бюджетам </t>
  </si>
  <si>
    <t>КОСГУ</t>
  </si>
  <si>
    <t>Жилищное хозяйство</t>
  </si>
  <si>
    <t>Мероприятия в области жилищного хозяйства</t>
  </si>
  <si>
    <t xml:space="preserve">Доходы от продажи земельных участков, находящихся в государственной и муниципальной собственности </t>
  </si>
  <si>
    <t>Дотации на выравнивание бюджетной обеспеченности</t>
  </si>
  <si>
    <t>Дотации бюджетам поселений на выравнивание бюджетной обеспеченности</t>
  </si>
  <si>
    <t>20203024000000</t>
  </si>
  <si>
    <t>Субвенции местным бюджетам на выполнение передаваемых полномочий субъектов Российской Федерации</t>
  </si>
  <si>
    <t xml:space="preserve">20203024100000 </t>
  </si>
  <si>
    <t>Субвенции бюджетам поселений на выполнение передаваемых полномочий субъектов Российской Федерации</t>
  </si>
  <si>
    <t>Доходы бюджета муниципального образования сельского поселения "Намск" по кодам классификации доходов бюджетов за  2014 год</t>
  </si>
  <si>
    <t>Доходы бюджета муниципального образования сельского поселения "Намск" по кодам видов доходов, подвидов доходов, классификации операций сектора государственного управления, оносящихся к доходам бюджета за 2014 год</t>
  </si>
  <si>
    <t>Источники финансирования дефицита бюджета муниципального образования сельского поселения "Намск"  по кодам классификации источников финансирования дефицитов бюджетов за 2014 год</t>
  </si>
  <si>
    <t>Источники финансирования дефицита бюджета муниципального образования сельского поселения "Намск" по кодам групп, подгрупп, статей, видов источников финансирования дефицитов бюджетов за 2014 год</t>
  </si>
  <si>
    <t>Приложение 3</t>
  </si>
  <si>
    <t xml:space="preserve">Распределение бюджетных ассигнований  на 2014 год  по разделам, подразделам,целевым статьям,группам видов расходов классификации расходов бюджетов </t>
  </si>
  <si>
    <t>ВСЕГО РАСХОДОВ</t>
  </si>
  <si>
    <t>Функционирование высшего должностного лица субъекта Российской Федерации и муниципального образования</t>
  </si>
  <si>
    <t>80 0 0000</t>
  </si>
  <si>
    <t>Глава местной администрации (исполнительно-распорядительного органа муниципального образования)</t>
  </si>
  <si>
    <t>80 0 9208</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</si>
  <si>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</si>
  <si>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</si>
  <si>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80 0 9204</t>
  </si>
  <si>
    <t>Закупка товаров, работ и услуг для государственных (муниципальных) нужд</t>
  </si>
  <si>
    <t>200</t>
  </si>
  <si>
    <t>Иные бюджетные ассигнования</t>
  </si>
  <si>
    <t>800</t>
  </si>
  <si>
    <t>Межбюджетные трансферты бюджетам муниципальных образований</t>
  </si>
  <si>
    <t>98 0 0000</t>
  </si>
  <si>
    <t>Иные межбюджетные трансфертыиз бюджетов поселений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t>
  </si>
  <si>
    <t>98 0 8100</t>
  </si>
  <si>
    <t>Межбюджетные трансферты</t>
  </si>
  <si>
    <t>11</t>
  </si>
  <si>
    <t>89 0 0000</t>
  </si>
  <si>
    <t>Резервные фонды местных администраций</t>
  </si>
  <si>
    <t>89 0 0500</t>
  </si>
  <si>
    <t>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t>
  </si>
  <si>
    <t>80 0 5930</t>
  </si>
  <si>
    <t>Осуществление переданных государственных полномочий Республики Коми по определению перечня должностных лиц местного самоуправления, уполномоченных составлять протоколы об административных правонарушениях</t>
  </si>
  <si>
    <t>80 0 7313</t>
  </si>
  <si>
    <t>Осуществление переданных государственных полномочий Республики Коми по определению перечня должностных лиц местного самоуправления ,уполномоченных составлять протоколы об административных правонарушениях,предусмотренных статьями 6,7 частями 1 и 2 статьи 8 Закона Республики Коми "Об административной ответственности в РК"</t>
  </si>
  <si>
    <t>80 0 7315</t>
  </si>
  <si>
    <t>Осуществление переданных государственных полномочий Республики Коми по определению перечня должностных лиц местного самоуправления ,уполномоченных составлять протоколы об административных правонарушениях,предусмотренных  частями 3,4 статьи 3 Закона Республики Коми "Об административной ответственности в РК"</t>
  </si>
  <si>
    <t>80 0 7317</t>
  </si>
  <si>
    <t>Реализация  функций местной администрации , связанных с общерайонным  управлением</t>
  </si>
  <si>
    <t>84 0 0000</t>
  </si>
  <si>
    <t>Выполнение других обязательств местной администрации</t>
  </si>
  <si>
    <t>84 0 0500</t>
  </si>
  <si>
    <t>Иные межбюджетные трансферты из бюджетов поселений, передаваемые бюджетам муниципальных районов на осуществление  полномочий по организации проведения конкурсов или аукционов на право заключения аренды, договоров безвозмездного пользования доверительного управления имуществом ,иных договоров, предусматривающих переход прав в отношении муниципального имущества; проведение мероприятий по признанию права муниципальной собственности на невостребованные земельные участки, расположенные на межселенной территории; проведение мероприятий по признанию права муниципальной собственности на невостребованные земельные участки, расположенные на территории сельского поселения</t>
  </si>
  <si>
    <t>98 0 8400</t>
  </si>
  <si>
    <t>Субвенции на осуществление первичного воинского учета на территориях, где отсутствуют военные комиссариаты</t>
  </si>
  <si>
    <t>80 0 5118</t>
  </si>
  <si>
    <t xml:space="preserve">Национальная экономика </t>
  </si>
  <si>
    <t>Иные межбюджетные трансферты из бюджетов поселений, передаваемые бюджетам муниципальных районов на осуществление  полномочий по подготовке генеральных планов поселения, правил землепользования и застройки</t>
  </si>
  <si>
    <t>98 0 8200</t>
  </si>
  <si>
    <t>Поддержка жилищного,коммунального хозяйства  и благоустройство территорий</t>
  </si>
  <si>
    <t>00</t>
  </si>
  <si>
    <t>95 1 0000</t>
  </si>
  <si>
    <t>Содержание жилого фонда</t>
  </si>
  <si>
    <t xml:space="preserve">95 1 1020 </t>
  </si>
  <si>
    <t>Коммунальное хозяйство</t>
  </si>
  <si>
    <t>Мероприятия в области коммунального хозяйства</t>
  </si>
  <si>
    <t>95 2 0000</t>
  </si>
  <si>
    <t>Другие мероприятия в области коммунального хозяйства</t>
  </si>
  <si>
    <t xml:space="preserve">95 2 1010 </t>
  </si>
  <si>
    <t>Иные межбюджетные трансферты из бюджетов поселений, передаваемые бюджетам муниципальных районов на осуществление  полномочий по информационному взаимодействию между лицами, осуществляющими поставки ресурсов, необходимых для представления коммунальных услуг многоквартирных жилых домах и индивидуальных домах, оперативно-диспетчерского управления  в районной системе теплоснабжения, установления начала и окончания отопительного сезона</t>
  </si>
  <si>
    <t>98 0 8500</t>
  </si>
  <si>
    <t>Мероприятия по благоустройству поселений</t>
  </si>
  <si>
    <t>95 3 0000</t>
  </si>
  <si>
    <t>95 3 0001</t>
  </si>
  <si>
    <t>Содержание улиц населенных пунктов</t>
  </si>
  <si>
    <t>95 3 0002</t>
  </si>
  <si>
    <t>Прочие мероприятия по благоустройству  поселений</t>
  </si>
  <si>
    <t>95 3 0005</t>
  </si>
  <si>
    <t>Доплаты к пенсиям муниципальных служащих</t>
  </si>
  <si>
    <t>80 0 9005</t>
  </si>
  <si>
    <t>Социальное обеспечение и иные выплаты населению</t>
  </si>
  <si>
    <t>300</t>
  </si>
  <si>
    <t>Ведомственная структура расходов бюджета муниципального образования сельского поселения "Намск" на 2014 год</t>
  </si>
  <si>
    <t>ГР</t>
  </si>
  <si>
    <t>95 0 0000</t>
  </si>
  <si>
    <t>95 1 1020</t>
  </si>
  <si>
    <t xml:space="preserve">кассовое исполнение </t>
  </si>
  <si>
    <t>от 20.04.2015 года № III-23/1</t>
  </si>
  <si>
    <t xml:space="preserve"> от 20.04.2015 года № III-23/1</t>
  </si>
  <si>
    <t xml:space="preserve"> от 20.04.2015 года № III-23/1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</si>
</sst>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
    <numFmt numFmtId="168" formatCode="#,##0.0"/>
    <numFmt numFmtId="169" formatCode="&quot;Да&quot;;&quot;Да&quot;;&quot;Нет&quot;"/>
    <numFmt numFmtId="170" formatCode="&quot;Истина&quot;;&quot;Истина&quot;;&quot;Ложь&quot;"/>
    <numFmt numFmtId="171" formatCode="&quot;Вкл&quot;;&quot;Вкл&quot;;&quot;Выкл&quot;"/>
    <numFmt numFmtId="172" formatCode="?"/>
    <numFmt numFmtId="173" formatCode="_-* #,##0_р_._-;\-\ #,##0_р_._-;_-* &quot;-&quot;_р_._-;_-@_-"/>
    <numFmt numFmtId="174" formatCode="000000"/>
  </numFmts>
  <fonts count="57">
    <font>
      <sz val="10"/>
      <name val="Arial Cyr"/>
      <family val="0"/>
    </font>
    <font>
      <sz val="8"/>
      <name val="Arial"/>
      <family val="2"/>
    </font>
    <font>
      <b/>
      <sz val="10"/>
      <name val="Arial Cyr"/>
      <family val="0"/>
    </font>
    <font>
      <sz val="8"/>
      <name val="Arial Cyr"/>
      <family val="0"/>
    </font>
    <font>
      <b/>
      <sz val="11"/>
      <name val="Arial Cyr"/>
      <family val="0"/>
    </font>
    <font>
      <sz val="11"/>
      <name val="Arial Cyr"/>
      <family val="0"/>
    </font>
    <font>
      <b/>
      <i/>
      <sz val="10"/>
      <name val="Arial Cyr"/>
      <family val="0"/>
    </font>
    <font>
      <i/>
      <sz val="10"/>
      <name val="Arial Cyr"/>
      <family val="2"/>
    </font>
    <font>
      <b/>
      <sz val="12"/>
      <name val="Arial"/>
      <family val="2"/>
    </font>
    <font>
      <sz val="11"/>
      <name val="Times New Roman"/>
      <family val="1"/>
    </font>
    <font>
      <b/>
      <sz val="14"/>
      <name val="Times New Roman"/>
      <family val="1"/>
    </font>
    <font>
      <sz val="11"/>
      <name val="Arial"/>
      <family val="2"/>
    </font>
    <font>
      <sz val="8.5"/>
      <name val="Arial"/>
      <family val="2"/>
    </font>
    <font>
      <sz val="10"/>
      <name val="Arial"/>
      <family val="2"/>
    </font>
    <font>
      <b/>
      <sz val="10"/>
      <name val="Arial"/>
      <family val="2"/>
    </font>
    <font>
      <b/>
      <sz val="8"/>
      <name val="Arial"/>
      <family val="2"/>
    </font>
    <font>
      <sz val="12"/>
      <name val="Arial"/>
      <family val="2"/>
    </font>
    <font>
      <sz val="8.5"/>
      <name val="Arial cyr"/>
      <family val="0"/>
    </font>
    <font>
      <b/>
      <sz val="12"/>
      <name val="Arial cyr"/>
      <family val="0"/>
    </font>
    <font>
      <b/>
      <i/>
      <sz val="10"/>
      <name val="Arial"/>
      <family val="2"/>
    </font>
    <font>
      <i/>
      <sz val="10"/>
      <name val="Arial"/>
      <family val="2"/>
    </font>
    <font>
      <sz val="10"/>
      <name val="Tahoma"/>
      <family val="2"/>
    </font>
    <font>
      <b/>
      <i/>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medium"/>
      <right style="thin"/>
      <top>
        <color indexed="63"/>
      </top>
      <bottom>
        <color indexed="63"/>
      </botto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color indexed="63"/>
      </right>
      <top style="medium"/>
      <bottom style="medium"/>
    </border>
    <border>
      <left style="thin"/>
      <right style="medium"/>
      <top>
        <color indexed="63"/>
      </top>
      <bottom>
        <color indexed="63"/>
      </bottom>
    </border>
    <border>
      <left style="thin"/>
      <right style="thin"/>
      <top style="thin"/>
      <bottom style="thin"/>
    </border>
    <border>
      <left style="hair"/>
      <right style="hair"/>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hair"/>
      <right style="hair"/>
      <top style="hair"/>
      <bottom style="hair"/>
    </border>
    <border>
      <left style="hair"/>
      <right>
        <color indexed="63"/>
      </right>
      <top style="thin"/>
      <bottom style="thin"/>
    </border>
    <border>
      <left>
        <color indexed="63"/>
      </left>
      <right style="hair"/>
      <top style="thin"/>
      <bottom style="thin"/>
    </border>
    <border>
      <left style="hair"/>
      <right style="hair"/>
      <top>
        <color indexed="63"/>
      </top>
      <bottom>
        <color indexed="63"/>
      </bottom>
    </border>
    <border>
      <left>
        <color indexed="63"/>
      </left>
      <right>
        <color indexed="63"/>
      </right>
      <top style="thin"/>
      <bottom style="thin"/>
    </border>
    <border>
      <left style="hair"/>
      <right style="hair"/>
      <top>
        <color indexed="63"/>
      </top>
      <bottom style="hair"/>
    </border>
    <border>
      <left>
        <color indexed="63"/>
      </left>
      <right style="medium"/>
      <top>
        <color indexed="63"/>
      </top>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style="medium"/>
      <bottom style="medium"/>
    </border>
    <border>
      <left>
        <color indexed="63"/>
      </left>
      <right style="hair"/>
      <top>
        <color indexed="63"/>
      </top>
      <bottom>
        <color indexed="63"/>
      </bottom>
    </border>
    <border>
      <left style="hair"/>
      <right style="hair"/>
      <top style="hair"/>
      <bottom>
        <color indexed="63"/>
      </bottom>
    </border>
    <border>
      <left style="hair"/>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thin"/>
      <right style="thin"/>
      <top>
        <color indexed="63"/>
      </top>
      <bottom style="medium"/>
    </border>
    <border>
      <left style="hair"/>
      <right style="hair"/>
      <top style="hair"/>
      <bottom style="thin"/>
    </border>
    <border>
      <left>
        <color indexed="63"/>
      </left>
      <right style="thin"/>
      <top style="medium"/>
      <bottom style="medium"/>
    </border>
    <border>
      <left style="medium"/>
      <right style="thin"/>
      <top style="medium"/>
      <bottom>
        <color indexed="63"/>
      </bottom>
    </border>
    <border>
      <left style="medium"/>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1"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253">
    <xf numFmtId="0" fontId="0" fillId="0" borderId="0" xfId="0" applyAlignment="1">
      <alignment/>
    </xf>
    <xf numFmtId="0" fontId="4" fillId="0" borderId="10" xfId="0" applyFont="1" applyFill="1" applyBorder="1" applyAlignment="1">
      <alignment wrapText="1"/>
    </xf>
    <xf numFmtId="49" fontId="4" fillId="0" borderId="11" xfId="0" applyNumberFormat="1" applyFont="1" applyFill="1" applyBorder="1" applyAlignment="1">
      <alignment horizontal="center"/>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xf>
    <xf numFmtId="49" fontId="6" fillId="0" borderId="12" xfId="0" applyNumberFormat="1" applyFont="1" applyFill="1" applyBorder="1" applyAlignment="1">
      <alignment horizontal="center"/>
    </xf>
    <xf numFmtId="0" fontId="7" fillId="0" borderId="13" xfId="0" applyFont="1" applyFill="1" applyBorder="1" applyAlignment="1">
      <alignment wrapText="1"/>
    </xf>
    <xf numFmtId="0" fontId="7" fillId="0" borderId="13" xfId="0" applyFont="1" applyFill="1" applyBorder="1" applyAlignment="1">
      <alignment wrapText="1"/>
    </xf>
    <xf numFmtId="0" fontId="4" fillId="0" borderId="14" xfId="0" applyFont="1" applyFill="1" applyBorder="1" applyAlignment="1">
      <alignment wrapText="1"/>
    </xf>
    <xf numFmtId="0" fontId="6" fillId="0" borderId="15" xfId="0" applyFont="1" applyFill="1" applyBorder="1" applyAlignment="1">
      <alignment wrapText="1"/>
    </xf>
    <xf numFmtId="49" fontId="4" fillId="0" borderId="11" xfId="0" applyNumberFormat="1" applyFont="1" applyFill="1" applyBorder="1" applyAlignment="1">
      <alignment horizontal="center"/>
    </xf>
    <xf numFmtId="49" fontId="7" fillId="0" borderId="12" xfId="0" applyNumberFormat="1" applyFont="1" applyFill="1" applyBorder="1" applyAlignment="1">
      <alignment horizontal="center"/>
    </xf>
    <xf numFmtId="49" fontId="7" fillId="0" borderId="0" xfId="0" applyNumberFormat="1" applyFont="1" applyFill="1" applyBorder="1" applyAlignment="1">
      <alignment horizontal="center"/>
    </xf>
    <xf numFmtId="0" fontId="1" fillId="0" borderId="0" xfId="0" applyNumberFormat="1" applyFont="1" applyFill="1" applyBorder="1" applyAlignment="1" applyProtection="1">
      <alignment horizontal="center" vertical="top" wrapText="1"/>
      <protection/>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49" fontId="4" fillId="0" borderId="18"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12" xfId="0" applyNumberFormat="1" applyFont="1" applyFill="1" applyBorder="1" applyAlignment="1">
      <alignment horizontal="center"/>
    </xf>
    <xf numFmtId="4" fontId="6" fillId="0" borderId="19" xfId="0" applyNumberFormat="1" applyFont="1" applyFill="1" applyBorder="1" applyAlignment="1">
      <alignment/>
    </xf>
    <xf numFmtId="49" fontId="7" fillId="0" borderId="0" xfId="0" applyNumberFormat="1" applyFont="1" applyFill="1" applyBorder="1" applyAlignment="1">
      <alignment horizontal="center"/>
    </xf>
    <xf numFmtId="49" fontId="7" fillId="0" borderId="12" xfId="0" applyNumberFormat="1" applyFont="1" applyFill="1" applyBorder="1" applyAlignment="1">
      <alignment horizontal="center"/>
    </xf>
    <xf numFmtId="4" fontId="7" fillId="0" borderId="19" xfId="0" applyNumberFormat="1" applyFont="1" applyFill="1" applyBorder="1" applyAlignment="1">
      <alignment/>
    </xf>
    <xf numFmtId="49" fontId="6" fillId="0" borderId="0" xfId="0" applyNumberFormat="1" applyFont="1" applyFill="1" applyBorder="1" applyAlignment="1">
      <alignment horizontal="center"/>
    </xf>
    <xf numFmtId="4" fontId="6" fillId="0" borderId="19" xfId="0" applyNumberFormat="1" applyFont="1" applyFill="1" applyBorder="1" applyAlignment="1">
      <alignment/>
    </xf>
    <xf numFmtId="4" fontId="7" fillId="0" borderId="19" xfId="0" applyNumberFormat="1" applyFont="1" applyFill="1" applyBorder="1" applyAlignment="1">
      <alignment/>
    </xf>
    <xf numFmtId="49" fontId="4" fillId="0" borderId="18" xfId="0" applyNumberFormat="1" applyFont="1" applyFill="1" applyBorder="1" applyAlignment="1">
      <alignment horizontal="center"/>
    </xf>
    <xf numFmtId="0" fontId="9" fillId="0" borderId="0" xfId="0" applyFont="1" applyAlignment="1">
      <alignment/>
    </xf>
    <xf numFmtId="0" fontId="11" fillId="0" borderId="0" xfId="0" applyFont="1" applyAlignment="1">
      <alignment/>
    </xf>
    <xf numFmtId="0" fontId="11" fillId="0" borderId="0" xfId="0" applyFont="1" applyAlignment="1">
      <alignment horizontal="right"/>
    </xf>
    <xf numFmtId="0" fontId="12" fillId="0" borderId="0" xfId="0" applyFont="1" applyAlignment="1">
      <alignment/>
    </xf>
    <xf numFmtId="22" fontId="12" fillId="0" borderId="0" xfId="0" applyNumberFormat="1" applyFont="1" applyAlignment="1">
      <alignment/>
    </xf>
    <xf numFmtId="14" fontId="12" fillId="0" borderId="0" xfId="0" applyNumberFormat="1" applyFont="1" applyAlignment="1">
      <alignment horizontal="left"/>
    </xf>
    <xf numFmtId="0" fontId="13" fillId="0" borderId="0" xfId="0" applyFont="1" applyAlignment="1">
      <alignment/>
    </xf>
    <xf numFmtId="0" fontId="12" fillId="0" borderId="0" xfId="0" applyFont="1" applyAlignment="1">
      <alignment horizontal="right"/>
    </xf>
    <xf numFmtId="49" fontId="14" fillId="0" borderId="20" xfId="0" applyNumberFormat="1" applyFont="1" applyBorder="1" applyAlignment="1">
      <alignment horizontal="center" vertical="center" wrapText="1"/>
    </xf>
    <xf numFmtId="49" fontId="15" fillId="0" borderId="20" xfId="0" applyNumberFormat="1" applyFont="1" applyBorder="1" applyAlignment="1">
      <alignment horizontal="center" vertical="center" wrapText="1"/>
    </xf>
    <xf numFmtId="49" fontId="6" fillId="0" borderId="21" xfId="0" applyNumberFormat="1" applyFont="1" applyBorder="1" applyAlignment="1">
      <alignment horizontal="left" vertical="center" wrapText="1"/>
    </xf>
    <xf numFmtId="43" fontId="15" fillId="0" borderId="20" xfId="59" applyFont="1" applyBorder="1" applyAlignment="1">
      <alignment horizontal="right" vertical="center" wrapText="1"/>
    </xf>
    <xf numFmtId="49" fontId="14" fillId="0" borderId="20" xfId="0" applyNumberFormat="1" applyFont="1" applyFill="1" applyBorder="1" applyAlignment="1">
      <alignment horizontal="left" vertical="top" wrapText="1"/>
    </xf>
    <xf numFmtId="4" fontId="15" fillId="0" borderId="22" xfId="0" applyNumberFormat="1" applyFont="1" applyBorder="1" applyAlignment="1">
      <alignment horizontal="right" vertical="center" wrapText="1"/>
    </xf>
    <xf numFmtId="49" fontId="1" fillId="0" borderId="20" xfId="0" applyNumberFormat="1" applyFont="1" applyBorder="1" applyAlignment="1">
      <alignment horizontal="center" vertical="center" wrapText="1"/>
    </xf>
    <xf numFmtId="4" fontId="1" fillId="0" borderId="22" xfId="0" applyNumberFormat="1" applyFont="1" applyBorder="1" applyAlignment="1">
      <alignment horizontal="right" vertical="center" wrapText="1"/>
    </xf>
    <xf numFmtId="49" fontId="1" fillId="0" borderId="23" xfId="0" applyNumberFormat="1" applyFont="1" applyBorder="1" applyAlignment="1">
      <alignment horizontal="center" vertical="center" wrapText="1"/>
    </xf>
    <xf numFmtId="0" fontId="16" fillId="0" borderId="0" xfId="0" applyFont="1" applyAlignment="1">
      <alignment/>
    </xf>
    <xf numFmtId="4" fontId="15" fillId="0" borderId="20" xfId="0" applyNumberFormat="1" applyFont="1" applyBorder="1" applyAlignment="1">
      <alignment horizontal="right" wrapText="1"/>
    </xf>
    <xf numFmtId="0" fontId="13"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horizontal="right"/>
      <protection/>
    </xf>
    <xf numFmtId="0" fontId="16" fillId="0" borderId="0" xfId="0" applyFont="1" applyFill="1" applyAlignment="1">
      <alignment/>
    </xf>
    <xf numFmtId="0" fontId="13" fillId="0" borderId="20" xfId="0" applyNumberFormat="1" applyFont="1" applyFill="1" applyBorder="1" applyAlignment="1" applyProtection="1">
      <alignment vertical="top"/>
      <protection/>
    </xf>
    <xf numFmtId="49" fontId="14" fillId="0" borderId="24" xfId="0" applyNumberFormat="1" applyFont="1" applyBorder="1" applyAlignment="1">
      <alignment horizontal="left" wrapText="1"/>
    </xf>
    <xf numFmtId="0" fontId="17" fillId="0" borderId="0" xfId="0" applyFont="1" applyAlignment="1">
      <alignment/>
    </xf>
    <xf numFmtId="0" fontId="0" fillId="0" borderId="0" xfId="0" applyFont="1" applyAlignment="1">
      <alignment/>
    </xf>
    <xf numFmtId="0" fontId="17" fillId="0" borderId="0" xfId="0" applyFont="1" applyAlignment="1">
      <alignment horizontal="right"/>
    </xf>
    <xf numFmtId="49" fontId="2" fillId="0" borderId="2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21" xfId="59" applyNumberFormat="1" applyFont="1" applyBorder="1" applyAlignment="1">
      <alignment horizontal="center" vertical="center" wrapText="1"/>
    </xf>
    <xf numFmtId="4" fontId="6" fillId="0" borderId="21" xfId="0" applyNumberFormat="1" applyFont="1" applyBorder="1" applyAlignment="1">
      <alignment horizontal="right" vertical="center" wrapText="1"/>
    </xf>
    <xf numFmtId="49" fontId="2" fillId="0" borderId="21" xfId="0" applyNumberFormat="1" applyFont="1" applyBorder="1" applyAlignment="1">
      <alignment horizontal="center" vertical="center" wrapText="1"/>
    </xf>
    <xf numFmtId="43" fontId="2" fillId="0" borderId="21" xfId="59" applyFont="1" applyBorder="1" applyAlignment="1">
      <alignment horizontal="center" vertical="center" wrapText="1"/>
    </xf>
    <xf numFmtId="49" fontId="2" fillId="0" borderId="21" xfId="0" applyNumberFormat="1" applyFont="1" applyBorder="1" applyAlignment="1">
      <alignment horizontal="left" vertical="center" wrapText="1"/>
    </xf>
    <xf numFmtId="4" fontId="2" fillId="0" borderId="21" xfId="0" applyNumberFormat="1" applyFont="1" applyBorder="1" applyAlignment="1">
      <alignment horizontal="right" vertical="center" wrapText="1"/>
    </xf>
    <xf numFmtId="49" fontId="2" fillId="0" borderId="21" xfId="59" applyNumberFormat="1" applyFont="1" applyBorder="1" applyAlignment="1">
      <alignment horizontal="center" vertical="center" wrapText="1"/>
    </xf>
    <xf numFmtId="49" fontId="13" fillId="0" borderId="25" xfId="0" applyNumberFormat="1" applyFont="1" applyBorder="1" applyAlignment="1">
      <alignment horizontal="center" vertical="center" wrapText="1"/>
    </xf>
    <xf numFmtId="49" fontId="13" fillId="0" borderId="25" xfId="0" applyNumberFormat="1" applyFont="1" applyBorder="1" applyAlignment="1">
      <alignment horizontal="left" vertical="center" wrapText="1"/>
    </xf>
    <xf numFmtId="4" fontId="13" fillId="0" borderId="25" xfId="0" applyNumberFormat="1" applyFont="1" applyBorder="1" applyAlignment="1">
      <alignment horizontal="right" vertical="center" wrapText="1"/>
    </xf>
    <xf numFmtId="49" fontId="2" fillId="0" borderId="26" xfId="0" applyNumberFormat="1" applyFont="1" applyBorder="1" applyAlignment="1">
      <alignment horizontal="center" vertical="center" wrapText="1"/>
    </xf>
    <xf numFmtId="4" fontId="2" fillId="0" borderId="27" xfId="0" applyNumberFormat="1" applyFont="1" applyBorder="1" applyAlignment="1">
      <alignment horizontal="right" vertical="center" wrapText="1"/>
    </xf>
    <xf numFmtId="4" fontId="2" fillId="0" borderId="28" xfId="0" applyNumberFormat="1" applyFont="1" applyBorder="1" applyAlignment="1">
      <alignment horizontal="right" vertical="center" wrapText="1"/>
    </xf>
    <xf numFmtId="172" fontId="2" fillId="0" borderId="21" xfId="0" applyNumberFormat="1" applyFont="1" applyBorder="1" applyAlignment="1">
      <alignment horizontal="left" vertical="center" wrapText="1"/>
    </xf>
    <xf numFmtId="49" fontId="14" fillId="0" borderId="21" xfId="0" applyNumberFormat="1" applyFont="1" applyBorder="1" applyAlignment="1">
      <alignment horizontal="center" vertical="center" wrapText="1"/>
    </xf>
    <xf numFmtId="49" fontId="14" fillId="0" borderId="21" xfId="0" applyNumberFormat="1" applyFont="1" applyBorder="1" applyAlignment="1">
      <alignment horizontal="left" vertical="center" wrapText="1"/>
    </xf>
    <xf numFmtId="4" fontId="14" fillId="0" borderId="21" xfId="0" applyNumberFormat="1" applyFont="1" applyBorder="1" applyAlignment="1">
      <alignment horizontal="right" vertical="center" wrapText="1"/>
    </xf>
    <xf numFmtId="49" fontId="2" fillId="0" borderId="2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0" fontId="2" fillId="0" borderId="29" xfId="0" applyFont="1" applyBorder="1" applyAlignment="1">
      <alignment vertical="center" wrapText="1"/>
    </xf>
    <xf numFmtId="49" fontId="2" fillId="0" borderId="25" xfId="0" applyNumberFormat="1" applyFont="1" applyBorder="1" applyAlignment="1">
      <alignment horizontal="center" vertical="center" wrapText="1"/>
    </xf>
    <xf numFmtId="49" fontId="2" fillId="0" borderId="30" xfId="0" applyNumberFormat="1" applyFont="1" applyBorder="1" applyAlignment="1">
      <alignment horizontal="left" vertical="center" wrapText="1"/>
    </xf>
    <xf numFmtId="4" fontId="2" fillId="0" borderId="25" xfId="0" applyNumberFormat="1" applyFont="1" applyBorder="1" applyAlignment="1">
      <alignment horizontal="right" vertical="center" wrapText="1"/>
    </xf>
    <xf numFmtId="11" fontId="14" fillId="0" borderId="21" xfId="0" applyNumberFormat="1" applyFont="1" applyBorder="1" applyAlignment="1">
      <alignment horizontal="left" vertical="center" wrapText="1"/>
    </xf>
    <xf numFmtId="49" fontId="13" fillId="0" borderId="21"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0" fontId="9" fillId="0" borderId="0" xfId="0" applyFont="1" applyAlignment="1">
      <alignment horizontal="center" vertical="center" wrapText="1"/>
    </xf>
    <xf numFmtId="49" fontId="19" fillId="0" borderId="0" xfId="0" applyNumberFormat="1" applyFont="1" applyFill="1" applyBorder="1" applyAlignment="1">
      <alignment horizontal="center"/>
    </xf>
    <xf numFmtId="49" fontId="19" fillId="0" borderId="12" xfId="0" applyNumberFormat="1" applyFont="1" applyFill="1" applyBorder="1" applyAlignment="1">
      <alignment horizontal="center"/>
    </xf>
    <xf numFmtId="4" fontId="19" fillId="0" borderId="31" xfId="0" applyNumberFormat="1" applyFont="1" applyFill="1" applyBorder="1" applyAlignment="1">
      <alignment/>
    </xf>
    <xf numFmtId="0" fontId="20" fillId="0" borderId="13" xfId="0" applyFont="1" applyFill="1" applyBorder="1" applyAlignment="1">
      <alignment wrapText="1"/>
    </xf>
    <xf numFmtId="49" fontId="20" fillId="0" borderId="12" xfId="0" applyNumberFormat="1" applyFont="1" applyFill="1" applyBorder="1" applyAlignment="1">
      <alignment horizontal="center"/>
    </xf>
    <xf numFmtId="49" fontId="20" fillId="0" borderId="32" xfId="0" applyNumberFormat="1" applyFont="1" applyFill="1" applyBorder="1" applyAlignment="1">
      <alignment horizontal="center"/>
    </xf>
    <xf numFmtId="4" fontId="20" fillId="0" borderId="19" xfId="0" applyNumberFormat="1" applyFont="1" applyFill="1" applyBorder="1" applyAlignment="1">
      <alignment/>
    </xf>
    <xf numFmtId="0" fontId="13" fillId="0" borderId="13" xfId="0" applyFont="1" applyFill="1" applyBorder="1" applyAlignment="1">
      <alignment wrapText="1"/>
    </xf>
    <xf numFmtId="49" fontId="13" fillId="0" borderId="12" xfId="0" applyNumberFormat="1" applyFont="1" applyFill="1" applyBorder="1" applyAlignment="1">
      <alignment horizontal="center"/>
    </xf>
    <xf numFmtId="4" fontId="13" fillId="0" borderId="19" xfId="0" applyNumberFormat="1" applyFont="1" applyFill="1" applyBorder="1" applyAlignment="1">
      <alignment/>
    </xf>
    <xf numFmtId="49" fontId="13" fillId="0" borderId="20" xfId="0" applyNumberFormat="1" applyFont="1" applyFill="1" applyBorder="1" applyAlignment="1" applyProtection="1">
      <alignment horizontal="center" vertical="top"/>
      <protection locked="0"/>
    </xf>
    <xf numFmtId="49" fontId="14" fillId="0" borderId="20" xfId="0" applyNumberFormat="1" applyFont="1" applyFill="1" applyBorder="1" applyAlignment="1" applyProtection="1">
      <alignment horizontal="center" vertical="top" wrapText="1"/>
      <protection/>
    </xf>
    <xf numFmtId="168" fontId="14" fillId="0" borderId="20" xfId="0" applyNumberFormat="1" applyFont="1" applyFill="1" applyBorder="1" applyAlignment="1" applyProtection="1">
      <alignment horizontal="center" wrapText="1"/>
      <protection locked="0"/>
    </xf>
    <xf numFmtId="49" fontId="0" fillId="0" borderId="12" xfId="0" applyNumberFormat="1" applyFont="1" applyFill="1" applyBorder="1" applyAlignment="1">
      <alignment horizontal="center"/>
    </xf>
    <xf numFmtId="4" fontId="0" fillId="0" borderId="19" xfId="0" applyNumberFormat="1" applyFont="1" applyFill="1" applyBorder="1" applyAlignment="1">
      <alignment/>
    </xf>
    <xf numFmtId="4" fontId="2" fillId="0" borderId="33" xfId="0" applyNumberFormat="1" applyFont="1" applyFill="1" applyBorder="1" applyAlignment="1">
      <alignment/>
    </xf>
    <xf numFmtId="4" fontId="2" fillId="0" borderId="34" xfId="0" applyNumberFormat="1" applyFont="1" applyFill="1" applyBorder="1" applyAlignment="1">
      <alignment/>
    </xf>
    <xf numFmtId="49" fontId="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 fontId="20" fillId="0" borderId="31" xfId="0" applyNumberFormat="1" applyFont="1" applyFill="1" applyBorder="1" applyAlignment="1">
      <alignment/>
    </xf>
    <xf numFmtId="49" fontId="13" fillId="0" borderId="0" xfId="0" applyNumberFormat="1" applyFont="1" applyFill="1" applyBorder="1" applyAlignment="1">
      <alignment horizontal="center"/>
    </xf>
    <xf numFmtId="4" fontId="13" fillId="0" borderId="31" xfId="0" applyNumberFormat="1" applyFont="1" applyFill="1" applyBorder="1" applyAlignment="1">
      <alignment/>
    </xf>
    <xf numFmtId="49" fontId="2" fillId="0" borderId="30" xfId="0" applyNumberFormat="1" applyFont="1" applyBorder="1" applyAlignment="1">
      <alignment horizontal="center" vertical="center" wrapText="1"/>
    </xf>
    <xf numFmtId="49" fontId="2" fillId="0" borderId="30" xfId="59" applyNumberFormat="1" applyFont="1" applyBorder="1" applyAlignment="1">
      <alignment horizontal="center" vertical="center" wrapText="1"/>
    </xf>
    <xf numFmtId="174" fontId="2" fillId="0" borderId="30" xfId="0" applyNumberFormat="1" applyFont="1" applyBorder="1" applyAlignment="1">
      <alignment horizontal="left" vertical="center" wrapText="1"/>
    </xf>
    <xf numFmtId="4" fontId="2" fillId="0" borderId="30" xfId="0" applyNumberFormat="1" applyFont="1" applyBorder="1" applyAlignment="1">
      <alignment horizontal="right" vertical="center" wrapText="1"/>
    </xf>
    <xf numFmtId="49" fontId="0" fillId="0" borderId="30" xfId="0" applyNumberFormat="1" applyFont="1" applyBorder="1" applyAlignment="1">
      <alignment horizontal="center" vertical="center" wrapText="1"/>
    </xf>
    <xf numFmtId="43" fontId="0" fillId="0" borderId="30" xfId="59" applyFont="1" applyBorder="1" applyAlignment="1">
      <alignment horizontal="center" vertical="center" wrapText="1"/>
    </xf>
    <xf numFmtId="174" fontId="0" fillId="0" borderId="30" xfId="0" applyNumberFormat="1" applyFont="1" applyBorder="1" applyAlignment="1">
      <alignment horizontal="left" vertical="center" wrapText="1"/>
    </xf>
    <xf numFmtId="4" fontId="0" fillId="0" borderId="30" xfId="0" applyNumberFormat="1" applyFont="1" applyBorder="1" applyAlignment="1">
      <alignment horizontal="right" vertical="center" wrapText="1"/>
    </xf>
    <xf numFmtId="174" fontId="13" fillId="0" borderId="25" xfId="0" applyNumberFormat="1" applyFont="1" applyBorder="1" applyAlignment="1">
      <alignment horizontal="left" vertical="center" wrapText="1"/>
    </xf>
    <xf numFmtId="4" fontId="13" fillId="0" borderId="35" xfId="0" applyNumberFormat="1" applyFont="1" applyBorder="1" applyAlignment="1">
      <alignment horizontal="right" vertical="center" wrapText="1"/>
    </xf>
    <xf numFmtId="174" fontId="2" fillId="0" borderId="25" xfId="59" applyNumberFormat="1" applyFont="1" applyBorder="1" applyAlignment="1">
      <alignment horizontal="center" vertical="center" wrapText="1"/>
    </xf>
    <xf numFmtId="2" fontId="14" fillId="0" borderId="0" xfId="0" applyNumberFormat="1" applyFont="1" applyAlignment="1">
      <alignment wrapText="1"/>
    </xf>
    <xf numFmtId="49" fontId="0" fillId="0" borderId="25" xfId="0" applyNumberFormat="1" applyFont="1" applyBorder="1" applyAlignment="1">
      <alignment horizontal="center" vertical="center" wrapText="1"/>
    </xf>
    <xf numFmtId="174" fontId="0" fillId="0" borderId="25" xfId="59" applyNumberFormat="1" applyFont="1" applyBorder="1" applyAlignment="1">
      <alignment horizontal="center" vertical="center" wrapText="1"/>
    </xf>
    <xf numFmtId="2" fontId="13" fillId="0" borderId="25" xfId="0" applyNumberFormat="1" applyFont="1" applyBorder="1" applyAlignment="1">
      <alignment wrapText="1"/>
    </xf>
    <xf numFmtId="4" fontId="0" fillId="0" borderId="25" xfId="0" applyNumberFormat="1" applyFont="1" applyBorder="1" applyAlignment="1">
      <alignment horizontal="right" vertical="center" wrapText="1"/>
    </xf>
    <xf numFmtId="49" fontId="0" fillId="0" borderId="36" xfId="0" applyNumberFormat="1" applyFont="1" applyBorder="1" applyAlignment="1">
      <alignment horizontal="center" vertical="center" wrapText="1"/>
    </xf>
    <xf numFmtId="174" fontId="0" fillId="0" borderId="36" xfId="59" applyNumberFormat="1" applyFont="1" applyBorder="1" applyAlignment="1">
      <alignment horizontal="center" vertical="center" wrapText="1"/>
    </xf>
    <xf numFmtId="4" fontId="0" fillId="0" borderId="36" xfId="0" applyNumberFormat="1" applyFont="1" applyBorder="1" applyAlignment="1">
      <alignment horizontal="right" vertical="center" wrapText="1"/>
    </xf>
    <xf numFmtId="49" fontId="2" fillId="0" borderId="25" xfId="59" applyNumberFormat="1" applyFont="1" applyBorder="1" applyAlignment="1">
      <alignment horizontal="center" vertical="center" wrapText="1"/>
    </xf>
    <xf numFmtId="49" fontId="0" fillId="0" borderId="30" xfId="0" applyNumberFormat="1" applyFont="1" applyBorder="1" applyAlignment="1">
      <alignment horizontal="left" vertical="center" wrapText="1"/>
    </xf>
    <xf numFmtId="43" fontId="0" fillId="0" borderId="25" xfId="59" applyFont="1" applyBorder="1" applyAlignment="1">
      <alignment horizontal="center" vertical="center" wrapText="1"/>
    </xf>
    <xf numFmtId="49" fontId="0" fillId="0" borderId="25" xfId="0" applyNumberFormat="1" applyFont="1" applyBorder="1" applyAlignment="1">
      <alignment horizontal="left" vertical="center" wrapText="1"/>
    </xf>
    <xf numFmtId="49" fontId="2" fillId="0" borderId="37" xfId="0" applyNumberFormat="1" applyFont="1" applyBorder="1" applyAlignment="1">
      <alignment horizontal="center" vertical="center" wrapText="1"/>
    </xf>
    <xf numFmtId="49" fontId="2" fillId="0" borderId="37" xfId="59" applyNumberFormat="1" applyFont="1" applyBorder="1" applyAlignment="1">
      <alignment horizontal="center" vertical="center" wrapText="1"/>
    </xf>
    <xf numFmtId="49" fontId="2" fillId="0" borderId="37" xfId="0" applyNumberFormat="1" applyFont="1" applyBorder="1" applyAlignment="1">
      <alignment horizontal="left" vertical="center" wrapText="1"/>
    </xf>
    <xf numFmtId="4" fontId="2" fillId="0" borderId="37" xfId="0" applyNumberFormat="1" applyFont="1" applyBorder="1" applyAlignment="1">
      <alignment horizontal="right" vertical="center" wrapText="1"/>
    </xf>
    <xf numFmtId="49" fontId="0" fillId="0" borderId="25" xfId="59" applyNumberFormat="1" applyFont="1" applyBorder="1" applyAlignment="1">
      <alignment horizontal="center" vertical="center" wrapText="1"/>
    </xf>
    <xf numFmtId="12" fontId="2" fillId="0" borderId="30" xfId="59" applyNumberFormat="1" applyFont="1" applyBorder="1" applyAlignment="1">
      <alignment horizontal="center" vertical="center" wrapText="1"/>
    </xf>
    <xf numFmtId="12" fontId="0" fillId="0" borderId="25" xfId="59"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 fontId="2" fillId="0" borderId="39" xfId="0" applyNumberFormat="1" applyFont="1" applyBorder="1" applyAlignment="1">
      <alignment horizontal="right" vertical="center" wrapText="1"/>
    </xf>
    <xf numFmtId="43" fontId="2" fillId="0" borderId="30" xfId="59" applyFont="1" applyBorder="1" applyAlignment="1">
      <alignment horizontal="center" vertical="center" wrapText="1"/>
    </xf>
    <xf numFmtId="174" fontId="2" fillId="0" borderId="30" xfId="59" applyNumberFormat="1" applyFont="1" applyBorder="1" applyAlignment="1">
      <alignment horizontal="center" vertical="center" wrapText="1"/>
    </xf>
    <xf numFmtId="174" fontId="0" fillId="0" borderId="30" xfId="59" applyNumberFormat="1" applyFont="1" applyBorder="1" applyAlignment="1">
      <alignment horizontal="center" vertical="center" wrapText="1"/>
    </xf>
    <xf numFmtId="49" fontId="0" fillId="0" borderId="38" xfId="0" applyNumberFormat="1" applyFont="1" applyBorder="1" applyAlignment="1">
      <alignment horizontal="center" vertical="center" wrapText="1"/>
    </xf>
    <xf numFmtId="0" fontId="13" fillId="0" borderId="25" xfId="52" applyFont="1" applyFill="1" applyBorder="1" applyAlignment="1">
      <alignment horizontal="justify" vertical="top" wrapText="1"/>
      <protection/>
    </xf>
    <xf numFmtId="4" fontId="0" fillId="0" borderId="39" xfId="0" applyNumberFormat="1" applyFont="1" applyBorder="1" applyAlignment="1">
      <alignment horizontal="right" vertical="center" wrapText="1"/>
    </xf>
    <xf numFmtId="49" fontId="22" fillId="0" borderId="21" xfId="0" applyNumberFormat="1" applyFont="1" applyBorder="1" applyAlignment="1">
      <alignment horizontal="left" vertical="center" wrapText="1"/>
    </xf>
    <xf numFmtId="49" fontId="14" fillId="0" borderId="30" xfId="0" applyNumberFormat="1" applyFont="1" applyBorder="1" applyAlignment="1">
      <alignment horizontal="center" vertical="center" wrapText="1"/>
    </xf>
    <xf numFmtId="11" fontId="14" fillId="0" borderId="30" xfId="0" applyNumberFormat="1" applyFont="1" applyBorder="1" applyAlignment="1">
      <alignment horizontal="left" vertical="center" wrapText="1"/>
    </xf>
    <xf numFmtId="4" fontId="14" fillId="0" borderId="30" xfId="0" applyNumberFormat="1" applyFont="1" applyBorder="1" applyAlignment="1">
      <alignment horizontal="right" vertical="center" wrapText="1"/>
    </xf>
    <xf numFmtId="49" fontId="13" fillId="0" borderId="30" xfId="0" applyNumberFormat="1" applyFont="1" applyBorder="1" applyAlignment="1">
      <alignment horizontal="center" vertical="center" wrapText="1"/>
    </xf>
    <xf numFmtId="49" fontId="13" fillId="0" borderId="30" xfId="0" applyNumberFormat="1" applyFont="1" applyBorder="1" applyAlignment="1">
      <alignment horizontal="left" vertical="center" wrapText="1"/>
    </xf>
    <xf numFmtId="4" fontId="13" fillId="0" borderId="30" xfId="0" applyNumberFormat="1" applyFont="1" applyBorder="1" applyAlignment="1">
      <alignment horizontal="right" vertical="center" wrapText="1"/>
    </xf>
    <xf numFmtId="0" fontId="14" fillId="0" borderId="30" xfId="52" applyFont="1" applyFill="1" applyBorder="1" applyAlignment="1">
      <alignment horizontal="left" vertical="top" wrapText="1"/>
      <protection/>
    </xf>
    <xf numFmtId="4" fontId="14" fillId="0" borderId="35" xfId="0" applyNumberFormat="1" applyFont="1" applyBorder="1" applyAlignment="1">
      <alignment horizontal="right" vertical="center" wrapText="1"/>
    </xf>
    <xf numFmtId="49" fontId="13" fillId="0" borderId="36" xfId="0" applyNumberFormat="1" applyFont="1" applyBorder="1" applyAlignment="1">
      <alignment horizontal="center" vertical="center" wrapText="1"/>
    </xf>
    <xf numFmtId="49" fontId="13" fillId="0" borderId="40" xfId="0" applyNumberFormat="1" applyFont="1" applyBorder="1" applyAlignment="1">
      <alignment horizontal="center" vertical="center" wrapText="1"/>
    </xf>
    <xf numFmtId="0" fontId="13" fillId="0" borderId="36" xfId="52" applyFont="1" applyFill="1" applyBorder="1" applyAlignment="1">
      <alignment horizontal="left" vertical="top" wrapText="1"/>
      <protection/>
    </xf>
    <xf numFmtId="4" fontId="13" fillId="0" borderId="41" xfId="0" applyNumberFormat="1" applyFont="1" applyBorder="1" applyAlignment="1">
      <alignment horizontal="right" vertical="center" wrapText="1"/>
    </xf>
    <xf numFmtId="43" fontId="14" fillId="0" borderId="21" xfId="59" applyFont="1" applyBorder="1" applyAlignment="1">
      <alignment horizontal="center" vertical="center" wrapText="1"/>
    </xf>
    <xf numFmtId="12" fontId="14" fillId="0" borderId="25" xfId="59" applyNumberFormat="1" applyFont="1" applyBorder="1" applyAlignment="1">
      <alignment horizontal="center" vertical="center" wrapText="1"/>
    </xf>
    <xf numFmtId="43" fontId="13" fillId="0" borderId="25" xfId="59" applyFont="1" applyBorder="1" applyAlignment="1">
      <alignment horizontal="center" vertical="center" wrapText="1"/>
    </xf>
    <xf numFmtId="12" fontId="13" fillId="0" borderId="25" xfId="59"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14" fillId="0" borderId="28" xfId="59"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14" fillId="0" borderId="30" xfId="59" applyNumberFormat="1" applyFont="1" applyBorder="1" applyAlignment="1">
      <alignment horizontal="center" vertical="center" wrapText="1"/>
    </xf>
    <xf numFmtId="43" fontId="13" fillId="0" borderId="30" xfId="59" applyFont="1" applyBorder="1" applyAlignment="1">
      <alignment horizontal="center" vertical="center" wrapText="1"/>
    </xf>
    <xf numFmtId="0" fontId="0" fillId="0" borderId="29" xfId="0" applyFont="1" applyBorder="1" applyAlignment="1">
      <alignment vertical="center" wrapText="1"/>
    </xf>
    <xf numFmtId="49" fontId="0" fillId="0" borderId="25" xfId="0" applyNumberFormat="1" applyBorder="1" applyAlignment="1">
      <alignment horizontal="left" vertical="center" wrapText="1"/>
    </xf>
    <xf numFmtId="49" fontId="14" fillId="0" borderId="20" xfId="0" applyNumberFormat="1" applyFont="1" applyFill="1" applyBorder="1" applyAlignment="1">
      <alignment horizontal="left" vertical="center" wrapText="1"/>
    </xf>
    <xf numFmtId="49" fontId="14" fillId="0" borderId="20" xfId="0" applyNumberFormat="1" applyFont="1" applyFill="1" applyBorder="1" applyAlignment="1" applyProtection="1">
      <alignment horizontal="left" vertical="center" wrapText="1"/>
      <protection/>
    </xf>
    <xf numFmtId="49" fontId="13" fillId="0" borderId="20" xfId="0" applyNumberFormat="1" applyFont="1" applyFill="1" applyBorder="1" applyAlignment="1" applyProtection="1">
      <alignment horizontal="left" vertical="center" wrapText="1"/>
      <protection/>
    </xf>
    <xf numFmtId="0" fontId="13" fillId="0" borderId="20" xfId="0" applyFont="1" applyFill="1" applyBorder="1" applyAlignment="1">
      <alignment vertical="center" wrapText="1"/>
    </xf>
    <xf numFmtId="0" fontId="14" fillId="0" borderId="20" xfId="0" applyFont="1" applyBorder="1" applyAlignment="1">
      <alignment horizontal="center" vertical="center" wrapText="1"/>
    </xf>
    <xf numFmtId="0" fontId="4" fillId="0" borderId="10" xfId="0" applyFont="1" applyFill="1" applyBorder="1" applyAlignment="1">
      <alignment wrapText="1"/>
    </xf>
    <xf numFmtId="49" fontId="0" fillId="0" borderId="12" xfId="0" applyNumberFormat="1" applyFill="1" applyBorder="1" applyAlignment="1">
      <alignment horizontal="center"/>
    </xf>
    <xf numFmtId="0" fontId="19" fillId="0" borderId="13" xfId="0" applyFont="1" applyFill="1" applyBorder="1" applyAlignment="1">
      <alignment wrapText="1"/>
    </xf>
    <xf numFmtId="49" fontId="0" fillId="0" borderId="0" xfId="0" applyNumberFormat="1" applyFill="1" applyBorder="1" applyAlignment="1">
      <alignment horizontal="center"/>
    </xf>
    <xf numFmtId="4" fontId="0" fillId="0" borderId="31" xfId="0" applyNumberFormat="1" applyFont="1" applyFill="1" applyBorder="1" applyAlignment="1">
      <alignment/>
    </xf>
    <xf numFmtId="4" fontId="2" fillId="0" borderId="19" xfId="0" applyNumberFormat="1" applyFont="1" applyFill="1" applyBorder="1" applyAlignment="1">
      <alignment/>
    </xf>
    <xf numFmtId="0" fontId="6" fillId="0" borderId="13" xfId="0" applyFont="1" applyFill="1" applyBorder="1" applyAlignment="1">
      <alignment wrapText="1"/>
    </xf>
    <xf numFmtId="49" fontId="0" fillId="0" borderId="42" xfId="0" applyNumberFormat="1" applyFill="1" applyBorder="1" applyAlignment="1">
      <alignment horizontal="center"/>
    </xf>
    <xf numFmtId="0" fontId="9" fillId="0" borderId="0" xfId="0" applyFont="1" applyAlignment="1">
      <alignment horizontal="right"/>
    </xf>
    <xf numFmtId="49" fontId="13" fillId="0" borderId="43" xfId="52" applyNumberFormat="1" applyFont="1" applyFill="1" applyBorder="1" applyAlignment="1">
      <alignment horizontal="center" vertical="center" wrapText="1"/>
      <protection/>
    </xf>
    <xf numFmtId="49" fontId="0" fillId="0" borderId="39" xfId="0" applyNumberFormat="1" applyFont="1" applyBorder="1" applyAlignment="1">
      <alignment horizontal="center" vertical="center" wrapText="1"/>
    </xf>
    <xf numFmtId="49" fontId="0" fillId="0" borderId="30" xfId="0" applyNumberFormat="1" applyBorder="1" applyAlignment="1">
      <alignment horizontal="left" vertical="center" wrapText="1"/>
    </xf>
    <xf numFmtId="174" fontId="13" fillId="0" borderId="25" xfId="59" applyNumberFormat="1" applyFont="1" applyBorder="1" applyAlignment="1">
      <alignment horizontal="center" vertical="center" wrapText="1"/>
    </xf>
    <xf numFmtId="0" fontId="17" fillId="0" borderId="0" xfId="0" applyFont="1" applyAlignment="1" applyProtection="1">
      <alignment/>
      <protection locked="0"/>
    </xf>
    <xf numFmtId="0" fontId="0" fillId="0" borderId="0" xfId="0" applyFont="1" applyAlignment="1" applyProtection="1">
      <alignment/>
      <protection locked="0"/>
    </xf>
    <xf numFmtId="0" fontId="5" fillId="0" borderId="0" xfId="0" applyFont="1" applyAlignment="1" applyProtection="1">
      <alignment horizontal="right"/>
      <protection locked="0"/>
    </xf>
    <xf numFmtId="0" fontId="11" fillId="0" borderId="0" xfId="0" applyFont="1" applyAlignment="1" applyProtection="1">
      <alignment horizontal="right"/>
      <protection locked="0"/>
    </xf>
    <xf numFmtId="0" fontId="13" fillId="0" borderId="0" xfId="0" applyFont="1" applyAlignment="1" applyProtection="1">
      <alignment/>
      <protection locked="0"/>
    </xf>
    <xf numFmtId="0" fontId="12" fillId="0" borderId="0" xfId="0" applyFont="1" applyAlignment="1" applyProtection="1">
      <alignment/>
      <protection locked="0"/>
    </xf>
    <xf numFmtId="0" fontId="2" fillId="0" borderId="10" xfId="0" applyFont="1" applyFill="1" applyBorder="1" applyAlignment="1">
      <alignment horizontal="center" wrapText="1"/>
    </xf>
    <xf numFmtId="49" fontId="2" fillId="0" borderId="44"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3" fillId="0" borderId="45" xfId="0" applyFont="1" applyBorder="1" applyAlignment="1">
      <alignment horizontal="center" wrapText="1"/>
    </xf>
    <xf numFmtId="49" fontId="3" fillId="0" borderId="32" xfId="0" applyNumberFormat="1" applyFont="1" applyBorder="1" applyAlignment="1">
      <alignment horizontal="center" vertical="center"/>
    </xf>
    <xf numFmtId="49" fontId="3" fillId="0" borderId="12" xfId="0" applyNumberFormat="1" applyFont="1" applyBorder="1" applyAlignment="1">
      <alignment horizontal="center" vertical="center"/>
    </xf>
    <xf numFmtId="3" fontId="3" fillId="0" borderId="19" xfId="0" applyNumberFormat="1" applyFont="1" applyBorder="1" applyAlignment="1">
      <alignment horizontal="center"/>
    </xf>
    <xf numFmtId="0" fontId="3" fillId="0" borderId="0" xfId="0" applyFont="1" applyAlignment="1">
      <alignment horizontal="center"/>
    </xf>
    <xf numFmtId="0" fontId="4" fillId="0" borderId="45" xfId="0" applyFont="1" applyFill="1" applyBorder="1" applyAlignment="1">
      <alignment wrapText="1"/>
    </xf>
    <xf numFmtId="0" fontId="6" fillId="0" borderId="13" xfId="0" applyFont="1" applyFill="1" applyBorder="1" applyAlignment="1">
      <alignment wrapText="1"/>
    </xf>
    <xf numFmtId="0" fontId="0" fillId="0" borderId="0" xfId="0" applyFont="1" applyFill="1" applyAlignment="1">
      <alignment/>
    </xf>
    <xf numFmtId="49" fontId="13" fillId="0" borderId="32" xfId="0" applyNumberFormat="1" applyFont="1" applyFill="1" applyBorder="1" applyAlignment="1">
      <alignment horizontal="center"/>
    </xf>
    <xf numFmtId="0" fontId="20" fillId="0" borderId="13" xfId="0" applyFont="1" applyBorder="1" applyAlignment="1">
      <alignment wrapText="1"/>
    </xf>
    <xf numFmtId="0" fontId="20" fillId="0" borderId="13" xfId="0" applyFont="1" applyBorder="1" applyAlignment="1">
      <alignment vertical="center" wrapText="1"/>
    </xf>
    <xf numFmtId="0" fontId="13" fillId="0" borderId="32" xfId="0" applyFont="1" applyBorder="1" applyAlignment="1">
      <alignment wrapText="1"/>
    </xf>
    <xf numFmtId="49" fontId="2" fillId="0" borderId="12" xfId="0" applyNumberFormat="1" applyFont="1" applyFill="1" applyBorder="1" applyAlignment="1">
      <alignment horizontal="center"/>
    </xf>
    <xf numFmtId="0" fontId="6" fillId="0" borderId="45" xfId="0" applyFont="1" applyFill="1" applyBorder="1" applyAlignment="1">
      <alignment wrapText="1"/>
    </xf>
    <xf numFmtId="49" fontId="6" fillId="0" borderId="32" xfId="0" applyNumberFormat="1" applyFont="1" applyFill="1" applyBorder="1" applyAlignment="1">
      <alignment horizontal="center"/>
    </xf>
    <xf numFmtId="49" fontId="7" fillId="0" borderId="32" xfId="0" applyNumberFormat="1" applyFont="1" applyFill="1" applyBorder="1" applyAlignment="1">
      <alignment horizontal="center"/>
    </xf>
    <xf numFmtId="49" fontId="6" fillId="0" borderId="32" xfId="0" applyNumberFormat="1" applyFont="1" applyFill="1" applyBorder="1" applyAlignment="1">
      <alignment horizontal="center"/>
    </xf>
    <xf numFmtId="49" fontId="7" fillId="0" borderId="32" xfId="0" applyNumberFormat="1" applyFont="1" applyFill="1" applyBorder="1" applyAlignment="1">
      <alignment horizontal="center"/>
    </xf>
    <xf numFmtId="4" fontId="7" fillId="0" borderId="19" xfId="0" applyNumberFormat="1" applyFont="1" applyFill="1" applyBorder="1" applyAlignment="1">
      <alignment horizontal="right" vertical="center"/>
    </xf>
    <xf numFmtId="4" fontId="0" fillId="0" borderId="19" xfId="0" applyNumberFormat="1" applyFont="1" applyFill="1" applyBorder="1" applyAlignment="1">
      <alignment horizontal="right" vertical="center"/>
    </xf>
    <xf numFmtId="0" fontId="13" fillId="0" borderId="46" xfId="0" applyFont="1" applyFill="1" applyBorder="1" applyAlignment="1">
      <alignment wrapText="1"/>
    </xf>
    <xf numFmtId="49" fontId="0" fillId="0" borderId="47" xfId="0" applyNumberFormat="1" applyFill="1" applyBorder="1" applyAlignment="1">
      <alignment horizontal="center"/>
    </xf>
    <xf numFmtId="49" fontId="7" fillId="0" borderId="47" xfId="0" applyNumberFormat="1" applyFont="1" applyFill="1" applyBorder="1" applyAlignment="1">
      <alignment horizontal="center"/>
    </xf>
    <xf numFmtId="4" fontId="0" fillId="0" borderId="48" xfId="0" applyNumberFormat="1" applyFont="1" applyFill="1" applyBorder="1" applyAlignment="1">
      <alignment/>
    </xf>
    <xf numFmtId="0" fontId="0" fillId="0" borderId="0" xfId="0" applyFill="1" applyBorder="1" applyAlignment="1">
      <alignment/>
    </xf>
    <xf numFmtId="0" fontId="2" fillId="0" borderId="44" xfId="0" applyFont="1" applyFill="1" applyBorder="1" applyAlignment="1">
      <alignment horizontal="center" wrapText="1"/>
    </xf>
    <xf numFmtId="0" fontId="3" fillId="0" borderId="0" xfId="0" applyFont="1" applyBorder="1" applyAlignment="1">
      <alignment horizontal="center" wrapText="1"/>
    </xf>
    <xf numFmtId="49" fontId="3" fillId="0" borderId="17" xfId="0" applyNumberFormat="1" applyFont="1" applyBorder="1" applyAlignment="1">
      <alignment horizontal="center" vertical="center"/>
    </xf>
    <xf numFmtId="0" fontId="4" fillId="0" borderId="16" xfId="0" applyFont="1" applyFill="1" applyBorder="1" applyAlignment="1">
      <alignment horizontal="center" wrapText="1"/>
    </xf>
    <xf numFmtId="0" fontId="4" fillId="0" borderId="18" xfId="0" applyFont="1" applyFill="1" applyBorder="1" applyAlignment="1">
      <alignment horizontal="center" wrapText="1"/>
    </xf>
    <xf numFmtId="0" fontId="6"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4" fillId="0" borderId="44" xfId="0" applyNumberFormat="1" applyFont="1" applyFill="1" applyBorder="1" applyAlignment="1">
      <alignment horizontal="center"/>
    </xf>
    <xf numFmtId="0" fontId="7" fillId="0" borderId="17" xfId="0" applyFont="1" applyFill="1" applyBorder="1" applyAlignment="1">
      <alignment horizontal="center" vertical="center" wrapText="1"/>
    </xf>
    <xf numFmtId="4" fontId="0" fillId="0" borderId="19" xfId="0" applyNumberFormat="1" applyFont="1" applyFill="1" applyBorder="1" applyAlignment="1">
      <alignment/>
    </xf>
    <xf numFmtId="4" fontId="7" fillId="0" borderId="19" xfId="0" applyNumberFormat="1" applyFont="1" applyFill="1" applyBorder="1" applyAlignment="1">
      <alignment horizontal="right" vertical="center"/>
    </xf>
    <xf numFmtId="3" fontId="2" fillId="0" borderId="34" xfId="0" applyNumberFormat="1" applyFont="1" applyFill="1" applyBorder="1" applyAlignment="1">
      <alignment horizontal="center" wrapText="1"/>
    </xf>
    <xf numFmtId="0" fontId="0" fillId="0" borderId="0" xfId="0" applyFill="1" applyAlignment="1" applyProtection="1">
      <alignment/>
      <protection locked="0"/>
    </xf>
    <xf numFmtId="0" fontId="18" fillId="0" borderId="0" xfId="0" applyFont="1" applyAlignment="1">
      <alignment horizontal="center" vertical="center" wrapText="1"/>
    </xf>
    <xf numFmtId="49" fontId="2" fillId="0" borderId="23"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8" fillId="0" borderId="0" xfId="0" applyFont="1" applyAlignment="1">
      <alignment horizontal="center" vertical="center" wrapText="1"/>
    </xf>
    <xf numFmtId="0" fontId="13" fillId="0" borderId="0" xfId="0" applyFont="1" applyAlignment="1">
      <alignment horizontal="center" vertical="center" wrapText="1"/>
    </xf>
    <xf numFmtId="0" fontId="10" fillId="0" borderId="14" xfId="0" applyFont="1" applyFill="1" applyBorder="1" applyAlignment="1">
      <alignment horizontal="center" wrapText="1"/>
    </xf>
    <xf numFmtId="0" fontId="10" fillId="0" borderId="18" xfId="0" applyFont="1" applyFill="1" applyBorder="1" applyAlignment="1">
      <alignment horizontal="center" wrapText="1"/>
    </xf>
    <xf numFmtId="0" fontId="10" fillId="0" borderId="49" xfId="0" applyFont="1" applyFill="1" applyBorder="1" applyAlignment="1">
      <alignment horizontal="center" wrapText="1"/>
    </xf>
    <xf numFmtId="0" fontId="9" fillId="0" borderId="0" xfId="0" applyFont="1" applyAlignment="1" applyProtection="1">
      <alignment horizontal="right"/>
      <protection locked="0"/>
    </xf>
    <xf numFmtId="49" fontId="14" fillId="0" borderId="23" xfId="0" applyNumberFormat="1" applyFont="1" applyBorder="1" applyAlignment="1">
      <alignment horizontal="left" wrapText="1"/>
    </xf>
    <xf numFmtId="0" fontId="0" fillId="0" borderId="29" xfId="0" applyBorder="1" applyAlignment="1">
      <alignment/>
    </xf>
    <xf numFmtId="0" fontId="0" fillId="0" borderId="22" xfId="0" applyBorder="1" applyAlignment="1">
      <alignment/>
    </xf>
    <xf numFmtId="49" fontId="14" fillId="0" borderId="23" xfId="0" applyNumberFormat="1" applyFont="1" applyBorder="1" applyAlignment="1">
      <alignment horizontal="center" vertical="center" wrapText="1"/>
    </xf>
    <xf numFmtId="49" fontId="14" fillId="0" borderId="29" xfId="0" applyNumberFormat="1" applyFont="1" applyBorder="1" applyAlignment="1">
      <alignment horizontal="center" vertical="center" wrapText="1"/>
    </xf>
    <xf numFmtId="49" fontId="14" fillId="0" borderId="22" xfId="0" applyNumberFormat="1" applyFont="1" applyBorder="1" applyAlignment="1">
      <alignment horizontal="center" vertical="center" wrapText="1"/>
    </xf>
    <xf numFmtId="0" fontId="8" fillId="0" borderId="0" xfId="0" applyNumberFormat="1" applyFont="1" applyFill="1" applyBorder="1" applyAlignment="1" applyProtection="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103"/>
  <sheetViews>
    <sheetView zoomScalePageLayoutView="0" workbookViewId="0" topLeftCell="A1">
      <selection activeCell="A5" sqref="A5:E5"/>
    </sheetView>
  </sheetViews>
  <sheetFormatPr defaultColWidth="9.00390625" defaultRowHeight="12.75"/>
  <cols>
    <col min="1" max="1" width="5.75390625" style="53" customWidth="1"/>
    <col min="2" max="2" width="17.625" style="53" customWidth="1"/>
    <col min="3" max="3" width="5.75390625" style="53" customWidth="1"/>
    <col min="4" max="4" width="78.875" style="53" customWidth="1"/>
    <col min="5" max="5" width="15.25390625" style="53" customWidth="1"/>
    <col min="6" max="6" width="9.125" style="53" customWidth="1"/>
    <col min="7" max="7" width="13.125" style="53" bestFit="1" customWidth="1"/>
    <col min="8" max="16384" width="9.125" style="53" customWidth="1"/>
  </cols>
  <sheetData>
    <row r="1" spans="1:10" s="187" customFormat="1" ht="14.25">
      <c r="A1" s="186"/>
      <c r="C1" s="188"/>
      <c r="D1" s="188"/>
      <c r="E1" s="188" t="s">
        <v>106</v>
      </c>
      <c r="F1" s="188"/>
      <c r="G1" s="188"/>
      <c r="H1" s="186"/>
      <c r="I1" s="186"/>
      <c r="J1" s="186"/>
    </row>
    <row r="2" spans="1:10" s="187" customFormat="1" ht="14.25">
      <c r="A2" s="186"/>
      <c r="C2" s="188"/>
      <c r="D2" s="189"/>
      <c r="E2" s="189" t="s">
        <v>107</v>
      </c>
      <c r="F2" s="188"/>
      <c r="G2" s="188"/>
      <c r="H2" s="186"/>
      <c r="I2" s="186"/>
      <c r="J2" s="186"/>
    </row>
    <row r="3" spans="1:10" s="187" customFormat="1" ht="14.25">
      <c r="A3" s="186"/>
      <c r="C3" s="188"/>
      <c r="D3" s="188"/>
      <c r="E3" s="188" t="s">
        <v>189</v>
      </c>
      <c r="F3" s="188"/>
      <c r="G3" s="188"/>
      <c r="H3" s="186"/>
      <c r="I3" s="186"/>
      <c r="J3" s="186"/>
    </row>
    <row r="4" spans="1:10" s="187" customFormat="1" ht="14.25">
      <c r="A4" s="186"/>
      <c r="C4" s="188"/>
      <c r="D4" s="188"/>
      <c r="E4" s="188" t="s">
        <v>337</v>
      </c>
      <c r="F4" s="188"/>
      <c r="G4" s="188"/>
      <c r="H4" s="186"/>
      <c r="I4" s="186"/>
      <c r="J4" s="186"/>
    </row>
    <row r="5" spans="1:10" ht="68.25" customHeight="1">
      <c r="A5" s="236" t="s">
        <v>261</v>
      </c>
      <c r="B5" s="236"/>
      <c r="C5" s="236"/>
      <c r="D5" s="236"/>
      <c r="E5" s="236"/>
      <c r="F5" s="52"/>
      <c r="G5" s="52"/>
      <c r="H5" s="52"/>
      <c r="I5" s="52"/>
      <c r="J5" s="52"/>
    </row>
    <row r="6" spans="1:10" ht="12.75">
      <c r="A6" s="52"/>
      <c r="B6" s="52"/>
      <c r="C6" s="52"/>
      <c r="D6" s="52"/>
      <c r="E6" s="54" t="s">
        <v>45</v>
      </c>
      <c r="F6" s="52"/>
      <c r="G6" s="52"/>
      <c r="H6" s="52"/>
      <c r="I6" s="52"/>
      <c r="J6" s="52"/>
    </row>
    <row r="7" spans="1:5" ht="40.5" customHeight="1">
      <c r="A7" s="237" t="s">
        <v>33</v>
      </c>
      <c r="B7" s="238"/>
      <c r="C7" s="239"/>
      <c r="D7" s="55" t="s">
        <v>34</v>
      </c>
      <c r="E7" s="55" t="s">
        <v>12</v>
      </c>
    </row>
    <row r="8" spans="1:5" ht="12.75">
      <c r="A8" s="56" t="s">
        <v>38</v>
      </c>
      <c r="B8" s="57" t="s">
        <v>84</v>
      </c>
      <c r="C8" s="56" t="s">
        <v>85</v>
      </c>
      <c r="D8" s="38" t="s">
        <v>108</v>
      </c>
      <c r="E8" s="58">
        <f>E9</f>
        <v>291980.45999999996</v>
      </c>
    </row>
    <row r="9" spans="1:5" ht="12.75">
      <c r="A9" s="59" t="s">
        <v>38</v>
      </c>
      <c r="B9" s="60" t="s">
        <v>109</v>
      </c>
      <c r="C9" s="59" t="s">
        <v>85</v>
      </c>
      <c r="D9" s="61" t="s">
        <v>59</v>
      </c>
      <c r="E9" s="62">
        <f>E10+E24+E33+E49</f>
        <v>291980.45999999996</v>
      </c>
    </row>
    <row r="10" spans="1:5" ht="12.75">
      <c r="A10" s="59" t="s">
        <v>38</v>
      </c>
      <c r="B10" s="60" t="s">
        <v>110</v>
      </c>
      <c r="C10" s="59" t="s">
        <v>85</v>
      </c>
      <c r="D10" s="61" t="s">
        <v>0</v>
      </c>
      <c r="E10" s="62">
        <f>E11</f>
        <v>251777.58</v>
      </c>
    </row>
    <row r="11" spans="1:5" ht="12.75">
      <c r="A11" s="59" t="s">
        <v>38</v>
      </c>
      <c r="B11" s="63" t="s">
        <v>111</v>
      </c>
      <c r="C11" s="59" t="s">
        <v>39</v>
      </c>
      <c r="D11" s="61" t="s">
        <v>112</v>
      </c>
      <c r="E11" s="62">
        <f>E12+E20+E17</f>
        <v>251777.58</v>
      </c>
    </row>
    <row r="12" spans="1:5" ht="51">
      <c r="A12" s="106" t="s">
        <v>38</v>
      </c>
      <c r="B12" s="107" t="s">
        <v>216</v>
      </c>
      <c r="C12" s="106" t="s">
        <v>39</v>
      </c>
      <c r="D12" s="108" t="s">
        <v>217</v>
      </c>
      <c r="E12" s="109">
        <f>E13+E14+E15+E16</f>
        <v>251592.22</v>
      </c>
    </row>
    <row r="13" spans="1:5" ht="51">
      <c r="A13" s="110" t="s">
        <v>38</v>
      </c>
      <c r="B13" s="111" t="s">
        <v>113</v>
      </c>
      <c r="C13" s="110" t="s">
        <v>39</v>
      </c>
      <c r="D13" s="112" t="s">
        <v>218</v>
      </c>
      <c r="E13" s="113">
        <v>251356.62</v>
      </c>
    </row>
    <row r="14" spans="1:5" ht="51">
      <c r="A14" s="64" t="s">
        <v>38</v>
      </c>
      <c r="B14" s="64" t="s">
        <v>219</v>
      </c>
      <c r="C14" s="64" t="s">
        <v>39</v>
      </c>
      <c r="D14" s="114" t="s">
        <v>220</v>
      </c>
      <c r="E14" s="66">
        <v>235.6</v>
      </c>
    </row>
    <row r="15" spans="1:5" ht="51" hidden="1">
      <c r="A15" s="64" t="s">
        <v>38</v>
      </c>
      <c r="B15" s="64" t="s">
        <v>221</v>
      </c>
      <c r="C15" s="64" t="s">
        <v>39</v>
      </c>
      <c r="D15" s="114" t="s">
        <v>222</v>
      </c>
      <c r="E15" s="115"/>
    </row>
    <row r="16" spans="1:5" ht="51" hidden="1">
      <c r="A16" s="64" t="s">
        <v>38</v>
      </c>
      <c r="B16" s="64" t="s">
        <v>223</v>
      </c>
      <c r="C16" s="64" t="s">
        <v>39</v>
      </c>
      <c r="D16" s="114" t="s">
        <v>224</v>
      </c>
      <c r="E16" s="66"/>
    </row>
    <row r="17" spans="1:5" ht="76.5" hidden="1">
      <c r="A17" s="77" t="s">
        <v>38</v>
      </c>
      <c r="B17" s="116">
        <v>10102020010000</v>
      </c>
      <c r="C17" s="77" t="s">
        <v>39</v>
      </c>
      <c r="D17" s="117" t="s">
        <v>225</v>
      </c>
      <c r="E17" s="79">
        <f>E18+E19</f>
        <v>0</v>
      </c>
    </row>
    <row r="18" spans="1:5" ht="76.5" hidden="1">
      <c r="A18" s="118" t="s">
        <v>38</v>
      </c>
      <c r="B18" s="119">
        <v>10102020011000</v>
      </c>
      <c r="C18" s="118" t="s">
        <v>39</v>
      </c>
      <c r="D18" s="120" t="s">
        <v>226</v>
      </c>
      <c r="E18" s="121"/>
    </row>
    <row r="19" spans="1:5" ht="76.5" hidden="1">
      <c r="A19" s="122" t="s">
        <v>38</v>
      </c>
      <c r="B19" s="123">
        <v>10102020012000</v>
      </c>
      <c r="C19" s="122" t="s">
        <v>39</v>
      </c>
      <c r="D19" s="120" t="s">
        <v>227</v>
      </c>
      <c r="E19" s="124"/>
    </row>
    <row r="20" spans="1:5" ht="38.25">
      <c r="A20" s="77" t="s">
        <v>38</v>
      </c>
      <c r="B20" s="125" t="s">
        <v>114</v>
      </c>
      <c r="C20" s="77" t="s">
        <v>39</v>
      </c>
      <c r="D20" s="74" t="s">
        <v>228</v>
      </c>
      <c r="E20" s="79">
        <f>E21+E22+E23</f>
        <v>185.36</v>
      </c>
    </row>
    <row r="21" spans="1:5" ht="38.25">
      <c r="A21" s="110" t="s">
        <v>38</v>
      </c>
      <c r="B21" s="111" t="s">
        <v>115</v>
      </c>
      <c r="C21" s="110" t="s">
        <v>39</v>
      </c>
      <c r="D21" s="126" t="s">
        <v>229</v>
      </c>
      <c r="E21" s="113">
        <v>115.3</v>
      </c>
    </row>
    <row r="22" spans="1:5" ht="38.25">
      <c r="A22" s="118" t="s">
        <v>38</v>
      </c>
      <c r="B22" s="127" t="s">
        <v>116</v>
      </c>
      <c r="C22" s="118" t="s">
        <v>39</v>
      </c>
      <c r="D22" s="128" t="s">
        <v>230</v>
      </c>
      <c r="E22" s="121">
        <v>0.06</v>
      </c>
    </row>
    <row r="23" spans="1:5" ht="25.5">
      <c r="A23" s="118" t="s">
        <v>38</v>
      </c>
      <c r="B23" s="127" t="s">
        <v>117</v>
      </c>
      <c r="C23" s="118" t="s">
        <v>39</v>
      </c>
      <c r="D23" s="128" t="s">
        <v>231</v>
      </c>
      <c r="E23" s="121">
        <v>70</v>
      </c>
    </row>
    <row r="24" spans="1:5" ht="12.75" hidden="1">
      <c r="A24" s="59" t="s">
        <v>38</v>
      </c>
      <c r="B24" s="60" t="s">
        <v>118</v>
      </c>
      <c r="C24" s="59" t="s">
        <v>85</v>
      </c>
      <c r="D24" s="61" t="s">
        <v>1</v>
      </c>
      <c r="E24" s="62">
        <f>E25</f>
        <v>0</v>
      </c>
    </row>
    <row r="25" spans="1:5" ht="12.75" hidden="1">
      <c r="A25" s="129" t="s">
        <v>38</v>
      </c>
      <c r="B25" s="130" t="s">
        <v>119</v>
      </c>
      <c r="C25" s="129" t="s">
        <v>39</v>
      </c>
      <c r="D25" s="131" t="s">
        <v>120</v>
      </c>
      <c r="E25" s="132">
        <f>E26+E29</f>
        <v>0</v>
      </c>
    </row>
    <row r="26" spans="1:5" ht="12.75" hidden="1">
      <c r="A26" s="77" t="s">
        <v>38</v>
      </c>
      <c r="B26" s="125" t="s">
        <v>232</v>
      </c>
      <c r="C26" s="77" t="s">
        <v>39</v>
      </c>
      <c r="D26" s="74" t="s">
        <v>120</v>
      </c>
      <c r="E26" s="79">
        <f>E27+E28</f>
        <v>0</v>
      </c>
    </row>
    <row r="27" spans="1:5" ht="12.75" hidden="1">
      <c r="A27" s="118" t="s">
        <v>38</v>
      </c>
      <c r="B27" s="133" t="s">
        <v>233</v>
      </c>
      <c r="C27" s="118" t="s">
        <v>39</v>
      </c>
      <c r="D27" s="128" t="s">
        <v>234</v>
      </c>
      <c r="E27" s="121"/>
    </row>
    <row r="28" spans="1:5" ht="12.75" hidden="1">
      <c r="A28" s="118" t="s">
        <v>38</v>
      </c>
      <c r="B28" s="133" t="s">
        <v>235</v>
      </c>
      <c r="C28" s="118" t="s">
        <v>39</v>
      </c>
      <c r="D28" s="128" t="s">
        <v>236</v>
      </c>
      <c r="E28" s="121"/>
    </row>
    <row r="29" spans="1:5" ht="25.5" hidden="1">
      <c r="A29" s="106" t="s">
        <v>38</v>
      </c>
      <c r="B29" s="134">
        <v>10503020010000</v>
      </c>
      <c r="C29" s="106" t="s">
        <v>39</v>
      </c>
      <c r="D29" s="78" t="s">
        <v>191</v>
      </c>
      <c r="E29" s="109">
        <f>E30+E31+E32</f>
        <v>0</v>
      </c>
    </row>
    <row r="30" spans="1:5" ht="25.5" hidden="1">
      <c r="A30" s="118" t="s">
        <v>38</v>
      </c>
      <c r="B30" s="135">
        <v>10503020011000</v>
      </c>
      <c r="C30" s="118" t="s">
        <v>39</v>
      </c>
      <c r="D30" s="126" t="s">
        <v>192</v>
      </c>
      <c r="E30" s="121"/>
    </row>
    <row r="31" spans="1:5" ht="25.5" hidden="1">
      <c r="A31" s="118" t="s">
        <v>38</v>
      </c>
      <c r="B31" s="135">
        <v>10503020012000</v>
      </c>
      <c r="C31" s="118" t="s">
        <v>39</v>
      </c>
      <c r="D31" s="128" t="s">
        <v>193</v>
      </c>
      <c r="E31" s="121"/>
    </row>
    <row r="32" spans="1:5" ht="25.5" hidden="1">
      <c r="A32" s="118" t="s">
        <v>38</v>
      </c>
      <c r="B32" s="135">
        <v>10503020013000</v>
      </c>
      <c r="C32" s="118" t="s">
        <v>39</v>
      </c>
      <c r="D32" s="128" t="s">
        <v>194</v>
      </c>
      <c r="E32" s="121"/>
    </row>
    <row r="33" spans="1:5" ht="12.75">
      <c r="A33" s="59" t="s">
        <v>38</v>
      </c>
      <c r="B33" s="60" t="s">
        <v>121</v>
      </c>
      <c r="C33" s="59" t="s">
        <v>85</v>
      </c>
      <c r="D33" s="61" t="s">
        <v>2</v>
      </c>
      <c r="E33" s="62">
        <f>E34+E38</f>
        <v>40202.840000000004</v>
      </c>
    </row>
    <row r="34" spans="1:5" ht="12.75">
      <c r="A34" s="59" t="s">
        <v>38</v>
      </c>
      <c r="B34" s="60" t="s">
        <v>122</v>
      </c>
      <c r="C34" s="59" t="s">
        <v>39</v>
      </c>
      <c r="D34" s="61" t="s">
        <v>3</v>
      </c>
      <c r="E34" s="62">
        <f>E35</f>
        <v>7134.320000000001</v>
      </c>
    </row>
    <row r="35" spans="1:5" ht="25.5">
      <c r="A35" s="106" t="s">
        <v>38</v>
      </c>
      <c r="B35" s="107" t="s">
        <v>123</v>
      </c>
      <c r="C35" s="136" t="s">
        <v>39</v>
      </c>
      <c r="D35" s="78" t="s">
        <v>195</v>
      </c>
      <c r="E35" s="137">
        <f>E36+E37</f>
        <v>7134.320000000001</v>
      </c>
    </row>
    <row r="36" spans="1:5" ht="25.5">
      <c r="A36" s="110" t="s">
        <v>38</v>
      </c>
      <c r="B36" s="111" t="s">
        <v>51</v>
      </c>
      <c r="C36" s="110" t="s">
        <v>39</v>
      </c>
      <c r="D36" s="126" t="s">
        <v>124</v>
      </c>
      <c r="E36" s="113">
        <v>7068.14</v>
      </c>
    </row>
    <row r="37" spans="1:5" ht="25.5">
      <c r="A37" s="118" t="s">
        <v>38</v>
      </c>
      <c r="B37" s="127" t="s">
        <v>52</v>
      </c>
      <c r="C37" s="118" t="s">
        <v>39</v>
      </c>
      <c r="D37" s="128" t="s">
        <v>125</v>
      </c>
      <c r="E37" s="121">
        <v>66.18</v>
      </c>
    </row>
    <row r="38" spans="1:5" ht="12.75">
      <c r="A38" s="59" t="s">
        <v>38</v>
      </c>
      <c r="B38" s="60" t="s">
        <v>126</v>
      </c>
      <c r="C38" s="59" t="s">
        <v>39</v>
      </c>
      <c r="D38" s="61" t="s">
        <v>4</v>
      </c>
      <c r="E38" s="62">
        <f>E39+E44</f>
        <v>33068.520000000004</v>
      </c>
    </row>
    <row r="39" spans="1:5" ht="25.5">
      <c r="A39" s="106" t="s">
        <v>38</v>
      </c>
      <c r="B39" s="138" t="s">
        <v>127</v>
      </c>
      <c r="C39" s="106" t="s">
        <v>39</v>
      </c>
      <c r="D39" s="78" t="s">
        <v>60</v>
      </c>
      <c r="E39" s="109">
        <f>E40</f>
        <v>6373.52</v>
      </c>
    </row>
    <row r="40" spans="1:5" ht="51">
      <c r="A40" s="106" t="s">
        <v>38</v>
      </c>
      <c r="B40" s="139">
        <v>10606013100000</v>
      </c>
      <c r="C40" s="106" t="s">
        <v>39</v>
      </c>
      <c r="D40" s="78" t="s">
        <v>237</v>
      </c>
      <c r="E40" s="109">
        <f>E41+E42+E43</f>
        <v>6373.52</v>
      </c>
    </row>
    <row r="41" spans="1:5" ht="51">
      <c r="A41" s="110" t="s">
        <v>38</v>
      </c>
      <c r="B41" s="111" t="s">
        <v>53</v>
      </c>
      <c r="C41" s="110" t="s">
        <v>39</v>
      </c>
      <c r="D41" s="126" t="s">
        <v>128</v>
      </c>
      <c r="E41" s="113">
        <v>6318.76</v>
      </c>
    </row>
    <row r="42" spans="1:5" ht="51">
      <c r="A42" s="118" t="s">
        <v>38</v>
      </c>
      <c r="B42" s="127" t="s">
        <v>54</v>
      </c>
      <c r="C42" s="118" t="s">
        <v>39</v>
      </c>
      <c r="D42" s="128" t="s">
        <v>129</v>
      </c>
      <c r="E42" s="121">
        <v>54.76</v>
      </c>
    </row>
    <row r="43" spans="1:5" ht="51" hidden="1">
      <c r="A43" s="64" t="s">
        <v>38</v>
      </c>
      <c r="B43" s="64" t="s">
        <v>130</v>
      </c>
      <c r="C43" s="64" t="s">
        <v>39</v>
      </c>
      <c r="D43" s="65" t="s">
        <v>131</v>
      </c>
      <c r="E43" s="66"/>
    </row>
    <row r="44" spans="1:5" ht="25.5">
      <c r="A44" s="59" t="s">
        <v>38</v>
      </c>
      <c r="B44" s="60" t="s">
        <v>132</v>
      </c>
      <c r="C44" s="59" t="s">
        <v>39</v>
      </c>
      <c r="D44" s="61" t="s">
        <v>133</v>
      </c>
      <c r="E44" s="62">
        <f>E46+E47+E48</f>
        <v>26695</v>
      </c>
    </row>
    <row r="45" spans="1:5" ht="51">
      <c r="A45" s="77" t="s">
        <v>38</v>
      </c>
      <c r="B45" s="116">
        <v>10606023100000</v>
      </c>
      <c r="C45" s="77" t="s">
        <v>39</v>
      </c>
      <c r="D45" s="74" t="s">
        <v>238</v>
      </c>
      <c r="E45" s="79">
        <f>E46+E47+E48</f>
        <v>26695</v>
      </c>
    </row>
    <row r="46" spans="1:5" ht="51">
      <c r="A46" s="118" t="s">
        <v>38</v>
      </c>
      <c r="B46" s="127" t="s">
        <v>55</v>
      </c>
      <c r="C46" s="118" t="s">
        <v>39</v>
      </c>
      <c r="D46" s="128" t="s">
        <v>134</v>
      </c>
      <c r="E46" s="121">
        <v>26695</v>
      </c>
    </row>
    <row r="47" spans="1:5" ht="51" hidden="1">
      <c r="A47" s="118" t="s">
        <v>38</v>
      </c>
      <c r="B47" s="127" t="s">
        <v>56</v>
      </c>
      <c r="C47" s="118" t="s">
        <v>39</v>
      </c>
      <c r="D47" s="128" t="s">
        <v>135</v>
      </c>
      <c r="E47" s="121"/>
    </row>
    <row r="48" spans="1:5" ht="51" hidden="1">
      <c r="A48" s="64" t="s">
        <v>38</v>
      </c>
      <c r="B48" s="64" t="s">
        <v>136</v>
      </c>
      <c r="C48" s="64" t="s">
        <v>39</v>
      </c>
      <c r="D48" s="65" t="s">
        <v>137</v>
      </c>
      <c r="E48" s="66"/>
    </row>
    <row r="49" spans="1:5" ht="25.5">
      <c r="A49" s="59" t="s">
        <v>38</v>
      </c>
      <c r="B49" s="60" t="s">
        <v>138</v>
      </c>
      <c r="C49" s="59" t="s">
        <v>85</v>
      </c>
      <c r="D49" s="61" t="s">
        <v>139</v>
      </c>
      <c r="E49" s="62">
        <f>E50</f>
        <v>0.04</v>
      </c>
    </row>
    <row r="50" spans="1:5" ht="12.75">
      <c r="A50" s="59" t="s">
        <v>38</v>
      </c>
      <c r="B50" s="60" t="s">
        <v>140</v>
      </c>
      <c r="C50" s="59" t="s">
        <v>39</v>
      </c>
      <c r="D50" s="61" t="s">
        <v>141</v>
      </c>
      <c r="E50" s="62">
        <f>E51</f>
        <v>0.04</v>
      </c>
    </row>
    <row r="51" spans="1:5" ht="12.75">
      <c r="A51" s="106" t="s">
        <v>38</v>
      </c>
      <c r="B51" s="138" t="s">
        <v>142</v>
      </c>
      <c r="C51" s="106" t="s">
        <v>39</v>
      </c>
      <c r="D51" s="78" t="s">
        <v>143</v>
      </c>
      <c r="E51" s="109">
        <f>E52</f>
        <v>0.04</v>
      </c>
    </row>
    <row r="52" spans="1:5" ht="25.5">
      <c r="A52" s="106" t="s">
        <v>38</v>
      </c>
      <c r="B52" s="139">
        <v>10904053100000</v>
      </c>
      <c r="C52" s="106" t="s">
        <v>39</v>
      </c>
      <c r="D52" s="78" t="s">
        <v>239</v>
      </c>
      <c r="E52" s="109">
        <f>E53+E54+E55+E56</f>
        <v>0.04</v>
      </c>
    </row>
    <row r="53" spans="1:5" ht="25.5" hidden="1">
      <c r="A53" s="110" t="s">
        <v>38</v>
      </c>
      <c r="B53" s="140">
        <v>10904053101000</v>
      </c>
      <c r="C53" s="110" t="s">
        <v>39</v>
      </c>
      <c r="D53" s="126" t="s">
        <v>144</v>
      </c>
      <c r="E53" s="113"/>
    </row>
    <row r="54" spans="1:5" ht="25.5">
      <c r="A54" s="118" t="s">
        <v>38</v>
      </c>
      <c r="B54" s="119">
        <v>10904053102000</v>
      </c>
      <c r="C54" s="118" t="s">
        <v>39</v>
      </c>
      <c r="D54" s="128" t="s">
        <v>145</v>
      </c>
      <c r="E54" s="121">
        <v>0.04</v>
      </c>
    </row>
    <row r="55" spans="1:5" ht="25.5" hidden="1">
      <c r="A55" s="64" t="s">
        <v>38</v>
      </c>
      <c r="B55" s="64" t="s">
        <v>240</v>
      </c>
      <c r="C55" s="64" t="s">
        <v>39</v>
      </c>
      <c r="D55" s="65" t="s">
        <v>146</v>
      </c>
      <c r="E55" s="66"/>
    </row>
    <row r="56" spans="1:5" ht="25.5" hidden="1">
      <c r="A56" s="64" t="s">
        <v>38</v>
      </c>
      <c r="B56" s="64" t="s">
        <v>241</v>
      </c>
      <c r="C56" s="64" t="s">
        <v>39</v>
      </c>
      <c r="D56" s="65" t="s">
        <v>196</v>
      </c>
      <c r="E56" s="66"/>
    </row>
    <row r="57" spans="1:5" ht="25.5">
      <c r="A57" s="56" t="s">
        <v>147</v>
      </c>
      <c r="B57" s="57" t="s">
        <v>84</v>
      </c>
      <c r="C57" s="56" t="s">
        <v>85</v>
      </c>
      <c r="D57" s="38" t="s">
        <v>148</v>
      </c>
      <c r="E57" s="58">
        <f>E58</f>
        <v>70635.05</v>
      </c>
    </row>
    <row r="58" spans="1:5" ht="12.75">
      <c r="A58" s="59" t="s">
        <v>147</v>
      </c>
      <c r="B58" s="60" t="s">
        <v>109</v>
      </c>
      <c r="C58" s="59" t="s">
        <v>85</v>
      </c>
      <c r="D58" s="61" t="s">
        <v>59</v>
      </c>
      <c r="E58" s="62">
        <f>E59+E63</f>
        <v>70635.05</v>
      </c>
    </row>
    <row r="59" spans="1:5" ht="25.5">
      <c r="A59" s="59" t="s">
        <v>147</v>
      </c>
      <c r="B59" s="60" t="s">
        <v>149</v>
      </c>
      <c r="C59" s="59" t="s">
        <v>85</v>
      </c>
      <c r="D59" s="61" t="s">
        <v>5</v>
      </c>
      <c r="E59" s="62">
        <f>E60</f>
        <v>70635.05</v>
      </c>
    </row>
    <row r="60" spans="1:5" ht="63.75">
      <c r="A60" s="59" t="s">
        <v>147</v>
      </c>
      <c r="B60" s="60" t="s">
        <v>150</v>
      </c>
      <c r="C60" s="59" t="s">
        <v>35</v>
      </c>
      <c r="D60" s="70" t="s">
        <v>197</v>
      </c>
      <c r="E60" s="62">
        <f>E61</f>
        <v>70635.05</v>
      </c>
    </row>
    <row r="61" spans="1:5" ht="51">
      <c r="A61" s="106" t="s">
        <v>147</v>
      </c>
      <c r="B61" s="138" t="s">
        <v>151</v>
      </c>
      <c r="C61" s="106" t="s">
        <v>35</v>
      </c>
      <c r="D61" s="82" t="s">
        <v>152</v>
      </c>
      <c r="E61" s="109">
        <f>E62</f>
        <v>70635.05</v>
      </c>
    </row>
    <row r="62" spans="1:5" ht="51">
      <c r="A62" s="110" t="s">
        <v>147</v>
      </c>
      <c r="B62" s="140">
        <v>11105013100000</v>
      </c>
      <c r="C62" s="141" t="s">
        <v>35</v>
      </c>
      <c r="D62" s="142" t="s">
        <v>242</v>
      </c>
      <c r="E62" s="143">
        <v>70635.05</v>
      </c>
    </row>
    <row r="63" spans="1:5" ht="12.75" hidden="1">
      <c r="A63" s="59" t="s">
        <v>147</v>
      </c>
      <c r="B63" s="60" t="s">
        <v>153</v>
      </c>
      <c r="C63" s="59" t="s">
        <v>85</v>
      </c>
      <c r="D63" s="61" t="s">
        <v>155</v>
      </c>
      <c r="E63" s="62">
        <f>E64</f>
        <v>0</v>
      </c>
    </row>
    <row r="64" spans="1:5" ht="25.5" hidden="1">
      <c r="A64" s="59" t="s">
        <v>147</v>
      </c>
      <c r="B64" s="60" t="s">
        <v>156</v>
      </c>
      <c r="C64" s="59" t="s">
        <v>154</v>
      </c>
      <c r="D64" s="61" t="s">
        <v>254</v>
      </c>
      <c r="E64" s="62">
        <f>E65</f>
        <v>0</v>
      </c>
    </row>
    <row r="65" spans="1:5" ht="25.5" hidden="1">
      <c r="A65" s="106" t="s">
        <v>147</v>
      </c>
      <c r="B65" s="138" t="s">
        <v>157</v>
      </c>
      <c r="C65" s="106" t="s">
        <v>154</v>
      </c>
      <c r="D65" s="78" t="s">
        <v>158</v>
      </c>
      <c r="E65" s="109">
        <f>E66</f>
        <v>0</v>
      </c>
    </row>
    <row r="66" spans="1:5" ht="25.5" hidden="1">
      <c r="A66" s="110" t="s">
        <v>147</v>
      </c>
      <c r="B66" s="140">
        <v>11406013100000</v>
      </c>
      <c r="C66" s="110" t="s">
        <v>154</v>
      </c>
      <c r="D66" s="126" t="s">
        <v>159</v>
      </c>
      <c r="E66" s="113"/>
    </row>
    <row r="67" spans="1:5" ht="12.75">
      <c r="A67" s="56" t="s">
        <v>83</v>
      </c>
      <c r="B67" s="57" t="s">
        <v>84</v>
      </c>
      <c r="C67" s="56" t="s">
        <v>85</v>
      </c>
      <c r="D67" s="144" t="s">
        <v>105</v>
      </c>
      <c r="E67" s="58">
        <f>E68+E86</f>
        <v>2095257.75</v>
      </c>
    </row>
    <row r="68" spans="1:5" ht="12.75">
      <c r="A68" s="59" t="s">
        <v>83</v>
      </c>
      <c r="B68" s="60" t="s">
        <v>109</v>
      </c>
      <c r="C68" s="59" t="s">
        <v>85</v>
      </c>
      <c r="D68" s="61" t="s">
        <v>59</v>
      </c>
      <c r="E68" s="62">
        <f>E69+E73+E77+E81</f>
        <v>13394.75</v>
      </c>
    </row>
    <row r="69" spans="1:5" ht="12.75">
      <c r="A69" s="59" t="s">
        <v>83</v>
      </c>
      <c r="B69" s="60" t="s">
        <v>160</v>
      </c>
      <c r="C69" s="59" t="s">
        <v>85</v>
      </c>
      <c r="D69" s="61" t="s">
        <v>61</v>
      </c>
      <c r="E69" s="62">
        <f>E70</f>
        <v>4860</v>
      </c>
    </row>
    <row r="70" spans="1:5" ht="38.25">
      <c r="A70" s="59" t="s">
        <v>83</v>
      </c>
      <c r="B70" s="63" t="s">
        <v>161</v>
      </c>
      <c r="C70" s="67" t="s">
        <v>39</v>
      </c>
      <c r="D70" s="61" t="s">
        <v>162</v>
      </c>
      <c r="E70" s="68">
        <f>E71</f>
        <v>4860</v>
      </c>
    </row>
    <row r="71" spans="1:5" ht="51">
      <c r="A71" s="106" t="s">
        <v>83</v>
      </c>
      <c r="B71" s="107" t="s">
        <v>163</v>
      </c>
      <c r="C71" s="136" t="s">
        <v>39</v>
      </c>
      <c r="D71" s="78" t="s">
        <v>164</v>
      </c>
      <c r="E71" s="137">
        <f>E72</f>
        <v>4860</v>
      </c>
    </row>
    <row r="72" spans="1:5" ht="51">
      <c r="A72" s="110" t="s">
        <v>83</v>
      </c>
      <c r="B72" s="111" t="s">
        <v>46</v>
      </c>
      <c r="C72" s="110" t="s">
        <v>39</v>
      </c>
      <c r="D72" s="126" t="s">
        <v>165</v>
      </c>
      <c r="E72" s="113">
        <v>4860</v>
      </c>
    </row>
    <row r="73" spans="1:5" ht="25.5">
      <c r="A73" s="71" t="s">
        <v>83</v>
      </c>
      <c r="B73" s="71" t="s">
        <v>149</v>
      </c>
      <c r="C73" s="71" t="s">
        <v>85</v>
      </c>
      <c r="D73" s="72" t="s">
        <v>5</v>
      </c>
      <c r="E73" s="73">
        <f>E74</f>
        <v>8534.75</v>
      </c>
    </row>
    <row r="74" spans="1:5" ht="51">
      <c r="A74" s="71" t="s">
        <v>83</v>
      </c>
      <c r="B74" s="71" t="s">
        <v>166</v>
      </c>
      <c r="C74" s="71" t="s">
        <v>35</v>
      </c>
      <c r="D74" s="80" t="s">
        <v>198</v>
      </c>
      <c r="E74" s="73">
        <f>E75</f>
        <v>8534.75</v>
      </c>
    </row>
    <row r="75" spans="1:5" ht="51">
      <c r="A75" s="145" t="s">
        <v>83</v>
      </c>
      <c r="B75" s="145" t="s">
        <v>167</v>
      </c>
      <c r="C75" s="145" t="s">
        <v>35</v>
      </c>
      <c r="D75" s="146" t="s">
        <v>199</v>
      </c>
      <c r="E75" s="147">
        <f>E76</f>
        <v>8534.75</v>
      </c>
    </row>
    <row r="76" spans="1:5" ht="51">
      <c r="A76" s="148" t="s">
        <v>83</v>
      </c>
      <c r="B76" s="148" t="s">
        <v>168</v>
      </c>
      <c r="C76" s="148" t="s">
        <v>35</v>
      </c>
      <c r="D76" s="149" t="s">
        <v>200</v>
      </c>
      <c r="E76" s="150">
        <v>8534.75</v>
      </c>
    </row>
    <row r="77" spans="1:5" ht="25.5" hidden="1">
      <c r="A77" s="71" t="s">
        <v>83</v>
      </c>
      <c r="B77" s="71" t="s">
        <v>169</v>
      </c>
      <c r="C77" s="71" t="s">
        <v>85</v>
      </c>
      <c r="D77" s="72" t="s">
        <v>243</v>
      </c>
      <c r="E77" s="73">
        <f>E78</f>
        <v>0</v>
      </c>
    </row>
    <row r="78" spans="1:5" ht="12.75" hidden="1">
      <c r="A78" s="71" t="s">
        <v>83</v>
      </c>
      <c r="B78" s="71" t="s">
        <v>244</v>
      </c>
      <c r="C78" s="71" t="s">
        <v>170</v>
      </c>
      <c r="D78" s="72" t="s">
        <v>245</v>
      </c>
      <c r="E78" s="73">
        <f>E80</f>
        <v>0</v>
      </c>
    </row>
    <row r="79" spans="1:5" ht="12.75" hidden="1">
      <c r="A79" s="71" t="s">
        <v>83</v>
      </c>
      <c r="B79" s="71" t="s">
        <v>246</v>
      </c>
      <c r="C79" s="71" t="s">
        <v>170</v>
      </c>
      <c r="D79" s="151" t="s">
        <v>247</v>
      </c>
      <c r="E79" s="152">
        <f>E80</f>
        <v>0</v>
      </c>
    </row>
    <row r="80" spans="1:5" ht="12.75" hidden="1">
      <c r="A80" s="153" t="s">
        <v>83</v>
      </c>
      <c r="B80" s="153" t="s">
        <v>248</v>
      </c>
      <c r="C80" s="154" t="s">
        <v>170</v>
      </c>
      <c r="D80" s="155" t="s">
        <v>249</v>
      </c>
      <c r="E80" s="156"/>
    </row>
    <row r="81" spans="1:5" ht="12.75" hidden="1">
      <c r="A81" s="71" t="s">
        <v>83</v>
      </c>
      <c r="B81" s="71" t="s">
        <v>171</v>
      </c>
      <c r="C81" s="71" t="s">
        <v>85</v>
      </c>
      <c r="D81" s="72" t="s">
        <v>173</v>
      </c>
      <c r="E81" s="73">
        <f>E82+E84</f>
        <v>0</v>
      </c>
    </row>
    <row r="82" spans="1:5" ht="12.75" hidden="1">
      <c r="A82" s="71" t="s">
        <v>83</v>
      </c>
      <c r="B82" s="71" t="s">
        <v>174</v>
      </c>
      <c r="C82" s="71" t="s">
        <v>172</v>
      </c>
      <c r="D82" s="72" t="s">
        <v>175</v>
      </c>
      <c r="E82" s="73">
        <f>E83</f>
        <v>0</v>
      </c>
    </row>
    <row r="83" spans="1:5" ht="12.75" hidden="1">
      <c r="A83" s="64" t="s">
        <v>83</v>
      </c>
      <c r="B83" s="64" t="s">
        <v>176</v>
      </c>
      <c r="C83" s="64" t="s">
        <v>172</v>
      </c>
      <c r="D83" s="65" t="s">
        <v>177</v>
      </c>
      <c r="E83" s="66"/>
    </row>
    <row r="84" spans="1:5" ht="12.75" hidden="1">
      <c r="A84" s="71" t="s">
        <v>83</v>
      </c>
      <c r="B84" s="71" t="s">
        <v>201</v>
      </c>
      <c r="C84" s="71" t="s">
        <v>172</v>
      </c>
      <c r="D84" s="72" t="s">
        <v>202</v>
      </c>
      <c r="E84" s="73">
        <f>E85</f>
        <v>0</v>
      </c>
    </row>
    <row r="85" spans="1:5" ht="12.75" hidden="1">
      <c r="A85" s="64" t="s">
        <v>83</v>
      </c>
      <c r="B85" s="64" t="s">
        <v>203</v>
      </c>
      <c r="C85" s="64" t="s">
        <v>172</v>
      </c>
      <c r="D85" s="81" t="s">
        <v>204</v>
      </c>
      <c r="E85" s="66"/>
    </row>
    <row r="86" spans="1:5" ht="12.75">
      <c r="A86" s="59" t="s">
        <v>83</v>
      </c>
      <c r="B86" s="157" t="s">
        <v>178</v>
      </c>
      <c r="C86" s="59" t="s">
        <v>85</v>
      </c>
      <c r="D86" s="61" t="s">
        <v>6</v>
      </c>
      <c r="E86" s="62">
        <f>E87</f>
        <v>2081863</v>
      </c>
    </row>
    <row r="87" spans="1:5" ht="25.5">
      <c r="A87" s="59" t="s">
        <v>83</v>
      </c>
      <c r="B87" s="157" t="s">
        <v>179</v>
      </c>
      <c r="C87" s="59" t="s">
        <v>85</v>
      </c>
      <c r="D87" s="61" t="s">
        <v>180</v>
      </c>
      <c r="E87" s="62">
        <f>E88+E94+E96+E100</f>
        <v>2081863</v>
      </c>
    </row>
    <row r="88" spans="1:5" ht="25.5">
      <c r="A88" s="59" t="s">
        <v>83</v>
      </c>
      <c r="B88" s="157" t="s">
        <v>181</v>
      </c>
      <c r="C88" s="59" t="s">
        <v>37</v>
      </c>
      <c r="D88" s="61" t="s">
        <v>62</v>
      </c>
      <c r="E88" s="62">
        <f>E89+E91</f>
        <v>2011908</v>
      </c>
    </row>
    <row r="89" spans="1:5" ht="12.75">
      <c r="A89" s="77" t="s">
        <v>83</v>
      </c>
      <c r="B89" s="158">
        <v>20201001000000</v>
      </c>
      <c r="C89" s="77" t="s">
        <v>37</v>
      </c>
      <c r="D89" s="74" t="s">
        <v>255</v>
      </c>
      <c r="E89" s="79">
        <f>E90</f>
        <v>696100</v>
      </c>
    </row>
    <row r="90" spans="1:5" ht="12.75">
      <c r="A90" s="118" t="s">
        <v>83</v>
      </c>
      <c r="B90" s="159" t="s">
        <v>36</v>
      </c>
      <c r="C90" s="118" t="s">
        <v>37</v>
      </c>
      <c r="D90" s="167" t="s">
        <v>256</v>
      </c>
      <c r="E90" s="121">
        <v>696100</v>
      </c>
    </row>
    <row r="91" spans="1:5" ht="25.5">
      <c r="A91" s="77" t="s">
        <v>83</v>
      </c>
      <c r="B91" s="158">
        <v>20201003000000</v>
      </c>
      <c r="C91" s="77" t="s">
        <v>37</v>
      </c>
      <c r="D91" s="82" t="s">
        <v>205</v>
      </c>
      <c r="E91" s="69">
        <f>E92</f>
        <v>1315808</v>
      </c>
    </row>
    <row r="92" spans="1:5" ht="25.5">
      <c r="A92" s="118" t="s">
        <v>83</v>
      </c>
      <c r="B92" s="160">
        <v>20201003100000</v>
      </c>
      <c r="C92" s="118" t="s">
        <v>37</v>
      </c>
      <c r="D92" s="128" t="s">
        <v>206</v>
      </c>
      <c r="E92" s="121">
        <v>1315808</v>
      </c>
    </row>
    <row r="93" spans="1:5" ht="25.5">
      <c r="A93" s="129" t="s">
        <v>83</v>
      </c>
      <c r="B93" s="157" t="s">
        <v>182</v>
      </c>
      <c r="C93" s="59" t="s">
        <v>37</v>
      </c>
      <c r="D93" s="61" t="s">
        <v>63</v>
      </c>
      <c r="E93" s="62">
        <f>E94+E96+E98</f>
        <v>69955</v>
      </c>
    </row>
    <row r="94" spans="1:5" ht="25.5">
      <c r="A94" s="161" t="s">
        <v>83</v>
      </c>
      <c r="B94" s="162" t="s">
        <v>183</v>
      </c>
      <c r="C94" s="163" t="s">
        <v>37</v>
      </c>
      <c r="D94" s="82" t="s">
        <v>64</v>
      </c>
      <c r="E94" s="69">
        <f>E95</f>
        <v>4945</v>
      </c>
    </row>
    <row r="95" spans="1:5" ht="25.5">
      <c r="A95" s="118" t="s">
        <v>83</v>
      </c>
      <c r="B95" s="159" t="s">
        <v>47</v>
      </c>
      <c r="C95" s="118" t="s">
        <v>37</v>
      </c>
      <c r="D95" s="128" t="s">
        <v>48</v>
      </c>
      <c r="E95" s="121">
        <v>4945</v>
      </c>
    </row>
    <row r="96" spans="1:5" ht="25.5">
      <c r="A96" s="106" t="s">
        <v>83</v>
      </c>
      <c r="B96" s="164" t="s">
        <v>184</v>
      </c>
      <c r="C96" s="106" t="s">
        <v>37</v>
      </c>
      <c r="D96" s="78" t="s">
        <v>185</v>
      </c>
      <c r="E96" s="109">
        <f>E97</f>
        <v>65010</v>
      </c>
    </row>
    <row r="97" spans="1:5" ht="25.5">
      <c r="A97" s="110" t="s">
        <v>83</v>
      </c>
      <c r="B97" s="165" t="s">
        <v>49</v>
      </c>
      <c r="C97" s="110" t="s">
        <v>37</v>
      </c>
      <c r="D97" s="126" t="s">
        <v>50</v>
      </c>
      <c r="E97" s="113">
        <v>65010</v>
      </c>
    </row>
    <row r="98" spans="1:5" ht="25.5" hidden="1">
      <c r="A98" s="106" t="s">
        <v>83</v>
      </c>
      <c r="B98" s="162" t="s">
        <v>257</v>
      </c>
      <c r="C98" s="106" t="s">
        <v>37</v>
      </c>
      <c r="D98" s="78" t="s">
        <v>258</v>
      </c>
      <c r="E98" s="109">
        <f>E99</f>
        <v>0</v>
      </c>
    </row>
    <row r="99" spans="1:5" ht="25.5" hidden="1">
      <c r="A99" s="141" t="s">
        <v>83</v>
      </c>
      <c r="B99" s="182" t="s">
        <v>259</v>
      </c>
      <c r="C99" s="183" t="s">
        <v>37</v>
      </c>
      <c r="D99" s="184" t="s">
        <v>260</v>
      </c>
      <c r="E99" s="113"/>
    </row>
    <row r="100" spans="1:5" ht="12.75" hidden="1">
      <c r="A100" s="59" t="s">
        <v>83</v>
      </c>
      <c r="B100" s="157" t="s">
        <v>186</v>
      </c>
      <c r="C100" s="59" t="s">
        <v>37</v>
      </c>
      <c r="D100" s="61" t="s">
        <v>80</v>
      </c>
      <c r="E100" s="62">
        <f>E101</f>
        <v>0</v>
      </c>
    </row>
    <row r="101" spans="1:5" ht="12.75" hidden="1">
      <c r="A101" s="118" t="s">
        <v>83</v>
      </c>
      <c r="B101" s="185">
        <v>20204999000000</v>
      </c>
      <c r="C101" s="118" t="s">
        <v>37</v>
      </c>
      <c r="D101" s="167" t="s">
        <v>250</v>
      </c>
      <c r="E101" s="121">
        <f>E102</f>
        <v>0</v>
      </c>
    </row>
    <row r="102" spans="1:5" ht="12.75" hidden="1">
      <c r="A102" s="118" t="s">
        <v>83</v>
      </c>
      <c r="B102" s="159" t="s">
        <v>187</v>
      </c>
      <c r="C102" s="118" t="s">
        <v>37</v>
      </c>
      <c r="D102" s="128" t="s">
        <v>188</v>
      </c>
      <c r="E102" s="121"/>
    </row>
    <row r="103" spans="1:5" ht="12.75">
      <c r="A103" s="75"/>
      <c r="B103" s="166"/>
      <c r="C103" s="166"/>
      <c r="D103" s="76" t="s">
        <v>65</v>
      </c>
      <c r="E103" s="62">
        <f>E8+E57+E67</f>
        <v>2457873.26</v>
      </c>
    </row>
  </sheetData>
  <sheetProtection sheet="1"/>
  <mergeCells count="2">
    <mergeCell ref="A5:E5"/>
    <mergeCell ref="A7:C7"/>
  </mergeCells>
  <printOptions/>
  <pageMargins left="0.7874015748031497" right="0.7874015748031497" top="0.3937007874015748" bottom="0.3937007874015748" header="0.5118110236220472" footer="0.5118110236220472"/>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I90"/>
  <sheetViews>
    <sheetView zoomScalePageLayoutView="0" workbookViewId="0" topLeftCell="A1">
      <selection activeCell="D5" sqref="D5"/>
    </sheetView>
  </sheetViews>
  <sheetFormatPr defaultColWidth="9.00390625" defaultRowHeight="12.75"/>
  <cols>
    <col min="1" max="1" width="17.125" style="34" customWidth="1"/>
    <col min="2" max="2" width="6.75390625" style="34" customWidth="1"/>
    <col min="3" max="3" width="75.375" style="34" customWidth="1"/>
    <col min="4" max="4" width="14.75390625" style="34" customWidth="1"/>
    <col min="5" max="5" width="9.125" style="34" customWidth="1"/>
    <col min="6" max="6" width="13.125" style="34" bestFit="1" customWidth="1"/>
    <col min="7" max="16384" width="9.125" style="34" customWidth="1"/>
  </cols>
  <sheetData>
    <row r="1" spans="2:9" s="190" customFormat="1" ht="14.25">
      <c r="B1" s="189"/>
      <c r="C1" s="189"/>
      <c r="D1" s="189" t="s">
        <v>57</v>
      </c>
      <c r="E1" s="189"/>
      <c r="F1" s="189"/>
      <c r="G1" s="191"/>
      <c r="H1" s="191"/>
      <c r="I1" s="191"/>
    </row>
    <row r="2" spans="2:9" s="190" customFormat="1" ht="14.25">
      <c r="B2" s="189"/>
      <c r="C2" s="189"/>
      <c r="D2" s="189" t="s">
        <v>107</v>
      </c>
      <c r="E2" s="189"/>
      <c r="F2" s="189"/>
      <c r="G2" s="191"/>
      <c r="H2" s="191"/>
      <c r="I2" s="191"/>
    </row>
    <row r="3" spans="2:9" s="190" customFormat="1" ht="14.25">
      <c r="B3" s="189"/>
      <c r="C3" s="189"/>
      <c r="D3" s="189" t="s">
        <v>189</v>
      </c>
      <c r="E3" s="189"/>
      <c r="F3" s="189"/>
      <c r="G3" s="191"/>
      <c r="H3" s="191"/>
      <c r="I3" s="191"/>
    </row>
    <row r="4" spans="2:9" s="190" customFormat="1" ht="14.25">
      <c r="B4" s="189"/>
      <c r="C4" s="189"/>
      <c r="D4" s="189" t="s">
        <v>336</v>
      </c>
      <c r="E4" s="189"/>
      <c r="F4" s="189"/>
      <c r="G4" s="191"/>
      <c r="H4" s="191"/>
      <c r="I4" s="191"/>
    </row>
    <row r="5" spans="2:9" ht="14.25">
      <c r="B5" s="30"/>
      <c r="C5" s="30"/>
      <c r="D5" s="30"/>
      <c r="E5" s="30"/>
      <c r="F5" s="30"/>
      <c r="G5" s="31"/>
      <c r="H5" s="31"/>
      <c r="I5" s="31"/>
    </row>
    <row r="6" spans="1:9" ht="85.5" customHeight="1">
      <c r="A6" s="240" t="s">
        <v>262</v>
      </c>
      <c r="B6" s="240"/>
      <c r="C6" s="241"/>
      <c r="D6" s="240"/>
      <c r="E6" s="31"/>
      <c r="F6" s="31"/>
      <c r="G6" s="31"/>
      <c r="H6" s="31"/>
      <c r="I6" s="31"/>
    </row>
    <row r="7" spans="1:9" ht="12.75">
      <c r="A7" s="31"/>
      <c r="B7" s="31"/>
      <c r="C7" s="31"/>
      <c r="D7" s="35" t="s">
        <v>45</v>
      </c>
      <c r="E7" s="31"/>
      <c r="F7" s="31"/>
      <c r="G7" s="31"/>
      <c r="H7" s="31"/>
      <c r="I7" s="31"/>
    </row>
    <row r="8" spans="1:4" ht="40.5" customHeight="1">
      <c r="A8" s="36" t="s">
        <v>190</v>
      </c>
      <c r="B8" s="172" t="s">
        <v>251</v>
      </c>
      <c r="C8" s="36" t="s">
        <v>34</v>
      </c>
      <c r="D8" s="36" t="s">
        <v>12</v>
      </c>
    </row>
    <row r="9" spans="1:4" ht="12.75">
      <c r="A9" s="60" t="s">
        <v>109</v>
      </c>
      <c r="B9" s="59" t="s">
        <v>85</v>
      </c>
      <c r="C9" s="61" t="s">
        <v>59</v>
      </c>
      <c r="D9" s="62">
        <f>D10+D33+D47+D51+D57</f>
        <v>376010.25999999995</v>
      </c>
    </row>
    <row r="10" spans="1:4" ht="12.75">
      <c r="A10" s="60" t="s">
        <v>110</v>
      </c>
      <c r="B10" s="59" t="s">
        <v>85</v>
      </c>
      <c r="C10" s="61" t="s">
        <v>0</v>
      </c>
      <c r="D10" s="62">
        <f>D11</f>
        <v>251777.58</v>
      </c>
    </row>
    <row r="11" spans="1:4" ht="12.75">
      <c r="A11" s="63" t="s">
        <v>111</v>
      </c>
      <c r="B11" s="59" t="s">
        <v>39</v>
      </c>
      <c r="C11" s="61" t="s">
        <v>112</v>
      </c>
      <c r="D11" s="62">
        <f>D12+D20+D17</f>
        <v>251777.58</v>
      </c>
    </row>
    <row r="12" spans="1:4" ht="51">
      <c r="A12" s="107" t="s">
        <v>216</v>
      </c>
      <c r="B12" s="106" t="s">
        <v>39</v>
      </c>
      <c r="C12" s="108" t="s">
        <v>217</v>
      </c>
      <c r="D12" s="109">
        <f>D13+D14+D15+D16</f>
        <v>251592.22</v>
      </c>
    </row>
    <row r="13" spans="1:4" ht="51">
      <c r="A13" s="111" t="s">
        <v>113</v>
      </c>
      <c r="B13" s="110" t="s">
        <v>39</v>
      </c>
      <c r="C13" s="112" t="s">
        <v>218</v>
      </c>
      <c r="D13" s="113">
        <v>251356.62</v>
      </c>
    </row>
    <row r="14" spans="1:4" ht="51">
      <c r="A14" s="64" t="s">
        <v>219</v>
      </c>
      <c r="B14" s="64" t="s">
        <v>39</v>
      </c>
      <c r="C14" s="114" t="s">
        <v>220</v>
      </c>
      <c r="D14" s="66">
        <v>235.6</v>
      </c>
    </row>
    <row r="15" spans="1:4" ht="51" hidden="1">
      <c r="A15" s="64" t="s">
        <v>221</v>
      </c>
      <c r="B15" s="64" t="s">
        <v>39</v>
      </c>
      <c r="C15" s="114" t="s">
        <v>222</v>
      </c>
      <c r="D15" s="115"/>
    </row>
    <row r="16" spans="1:4" ht="51" hidden="1">
      <c r="A16" s="64" t="s">
        <v>223</v>
      </c>
      <c r="B16" s="64" t="s">
        <v>39</v>
      </c>
      <c r="C16" s="114" t="s">
        <v>224</v>
      </c>
      <c r="D16" s="66"/>
    </row>
    <row r="17" spans="1:4" ht="89.25" hidden="1">
      <c r="A17" s="116">
        <v>10102020010000</v>
      </c>
      <c r="B17" s="77" t="s">
        <v>39</v>
      </c>
      <c r="C17" s="117" t="s">
        <v>225</v>
      </c>
      <c r="D17" s="79">
        <f>D18+D19</f>
        <v>0</v>
      </c>
    </row>
    <row r="18" spans="1:4" ht="76.5" hidden="1">
      <c r="A18" s="119">
        <v>10102020011000</v>
      </c>
      <c r="B18" s="118" t="s">
        <v>39</v>
      </c>
      <c r="C18" s="120" t="s">
        <v>226</v>
      </c>
      <c r="D18" s="121"/>
    </row>
    <row r="19" spans="1:4" ht="76.5" hidden="1">
      <c r="A19" s="123">
        <v>10102020012000</v>
      </c>
      <c r="B19" s="122" t="s">
        <v>39</v>
      </c>
      <c r="C19" s="120" t="s">
        <v>227</v>
      </c>
      <c r="D19" s="124"/>
    </row>
    <row r="20" spans="1:4" ht="38.25">
      <c r="A20" s="125" t="s">
        <v>114</v>
      </c>
      <c r="B20" s="77" t="s">
        <v>39</v>
      </c>
      <c r="C20" s="74" t="s">
        <v>228</v>
      </c>
      <c r="D20" s="79">
        <f>D21+D22+D23</f>
        <v>185.36</v>
      </c>
    </row>
    <row r="21" spans="1:4" ht="38.25">
      <c r="A21" s="111" t="s">
        <v>115</v>
      </c>
      <c r="B21" s="110" t="s">
        <v>39</v>
      </c>
      <c r="C21" s="126" t="s">
        <v>229</v>
      </c>
      <c r="D21" s="113">
        <v>115.3</v>
      </c>
    </row>
    <row r="22" spans="1:4" ht="38.25">
      <c r="A22" s="127" t="s">
        <v>116</v>
      </c>
      <c r="B22" s="118" t="s">
        <v>39</v>
      </c>
      <c r="C22" s="128" t="s">
        <v>230</v>
      </c>
      <c r="D22" s="121">
        <v>0.06</v>
      </c>
    </row>
    <row r="23" spans="1:4" ht="38.25">
      <c r="A23" s="127" t="s">
        <v>117</v>
      </c>
      <c r="B23" s="118" t="s">
        <v>39</v>
      </c>
      <c r="C23" s="128" t="s">
        <v>231</v>
      </c>
      <c r="D23" s="121">
        <v>70</v>
      </c>
    </row>
    <row r="24" spans="1:4" ht="12.75" hidden="1">
      <c r="A24" s="60" t="s">
        <v>118</v>
      </c>
      <c r="B24" s="59" t="s">
        <v>85</v>
      </c>
      <c r="C24" s="61" t="s">
        <v>1</v>
      </c>
      <c r="D24" s="62">
        <f>D25</f>
        <v>0</v>
      </c>
    </row>
    <row r="25" spans="1:4" ht="12.75" hidden="1">
      <c r="A25" s="130" t="s">
        <v>119</v>
      </c>
      <c r="B25" s="129" t="s">
        <v>39</v>
      </c>
      <c r="C25" s="131" t="s">
        <v>120</v>
      </c>
      <c r="D25" s="132">
        <f>D26+D29</f>
        <v>0</v>
      </c>
    </row>
    <row r="26" spans="1:4" ht="12.75" hidden="1">
      <c r="A26" s="125" t="s">
        <v>232</v>
      </c>
      <c r="B26" s="77" t="s">
        <v>39</v>
      </c>
      <c r="C26" s="74" t="s">
        <v>120</v>
      </c>
      <c r="D26" s="79">
        <f>D27+D28</f>
        <v>0</v>
      </c>
    </row>
    <row r="27" spans="1:4" ht="12.75" hidden="1">
      <c r="A27" s="133" t="s">
        <v>233</v>
      </c>
      <c r="B27" s="118" t="s">
        <v>39</v>
      </c>
      <c r="C27" s="128" t="s">
        <v>234</v>
      </c>
      <c r="D27" s="121"/>
    </row>
    <row r="28" spans="1:4" ht="12.75" hidden="1">
      <c r="A28" s="133" t="s">
        <v>235</v>
      </c>
      <c r="B28" s="118" t="s">
        <v>39</v>
      </c>
      <c r="C28" s="128" t="s">
        <v>236</v>
      </c>
      <c r="D28" s="121"/>
    </row>
    <row r="29" spans="1:4" ht="25.5" hidden="1">
      <c r="A29" s="134">
        <v>10503020010000</v>
      </c>
      <c r="B29" s="106" t="s">
        <v>39</v>
      </c>
      <c r="C29" s="78" t="s">
        <v>191</v>
      </c>
      <c r="D29" s="109">
        <f>D30+D31+D32</f>
        <v>0</v>
      </c>
    </row>
    <row r="30" spans="1:4" ht="25.5" hidden="1">
      <c r="A30" s="135">
        <v>10503020011000</v>
      </c>
      <c r="B30" s="118" t="s">
        <v>39</v>
      </c>
      <c r="C30" s="126" t="s">
        <v>192</v>
      </c>
      <c r="D30" s="121"/>
    </row>
    <row r="31" spans="1:4" ht="25.5" hidden="1">
      <c r="A31" s="135">
        <v>10503020012000</v>
      </c>
      <c r="B31" s="118" t="s">
        <v>39</v>
      </c>
      <c r="C31" s="128" t="s">
        <v>193</v>
      </c>
      <c r="D31" s="121"/>
    </row>
    <row r="32" spans="1:4" ht="25.5" hidden="1">
      <c r="A32" s="135">
        <v>10503020013000</v>
      </c>
      <c r="B32" s="118" t="s">
        <v>39</v>
      </c>
      <c r="C32" s="128" t="s">
        <v>194</v>
      </c>
      <c r="D32" s="121"/>
    </row>
    <row r="33" spans="1:4" ht="12.75">
      <c r="A33" s="60" t="s">
        <v>121</v>
      </c>
      <c r="B33" s="59" t="s">
        <v>85</v>
      </c>
      <c r="C33" s="61" t="s">
        <v>2</v>
      </c>
      <c r="D33" s="62">
        <f>D34+D38</f>
        <v>40202.840000000004</v>
      </c>
    </row>
    <row r="34" spans="1:4" ht="12.75">
      <c r="A34" s="60" t="s">
        <v>122</v>
      </c>
      <c r="B34" s="59" t="s">
        <v>39</v>
      </c>
      <c r="C34" s="61" t="s">
        <v>3</v>
      </c>
      <c r="D34" s="62">
        <f>D35</f>
        <v>7134.320000000001</v>
      </c>
    </row>
    <row r="35" spans="1:4" ht="38.25">
      <c r="A35" s="107" t="s">
        <v>123</v>
      </c>
      <c r="B35" s="136" t="s">
        <v>39</v>
      </c>
      <c r="C35" s="78" t="s">
        <v>195</v>
      </c>
      <c r="D35" s="137">
        <f>D36+D37</f>
        <v>7134.320000000001</v>
      </c>
    </row>
    <row r="36" spans="1:4" ht="38.25">
      <c r="A36" s="111" t="s">
        <v>51</v>
      </c>
      <c r="B36" s="110" t="s">
        <v>39</v>
      </c>
      <c r="C36" s="126" t="s">
        <v>124</v>
      </c>
      <c r="D36" s="113">
        <v>7068.14</v>
      </c>
    </row>
    <row r="37" spans="1:4" ht="38.25">
      <c r="A37" s="127" t="s">
        <v>52</v>
      </c>
      <c r="B37" s="118" t="s">
        <v>39</v>
      </c>
      <c r="C37" s="128" t="s">
        <v>125</v>
      </c>
      <c r="D37" s="121">
        <v>66.18</v>
      </c>
    </row>
    <row r="38" spans="1:4" ht="12.75">
      <c r="A38" s="60" t="s">
        <v>126</v>
      </c>
      <c r="B38" s="59" t="s">
        <v>39</v>
      </c>
      <c r="C38" s="61" t="s">
        <v>4</v>
      </c>
      <c r="D38" s="62">
        <f>D39+D44</f>
        <v>33068.520000000004</v>
      </c>
    </row>
    <row r="39" spans="1:4" ht="38.25">
      <c r="A39" s="138" t="s">
        <v>127</v>
      </c>
      <c r="B39" s="106" t="s">
        <v>39</v>
      </c>
      <c r="C39" s="78" t="s">
        <v>60</v>
      </c>
      <c r="D39" s="109">
        <f>D40</f>
        <v>6373.52</v>
      </c>
    </row>
    <row r="40" spans="1:4" ht="51">
      <c r="A40" s="139">
        <v>10606013100000</v>
      </c>
      <c r="B40" s="106" t="s">
        <v>39</v>
      </c>
      <c r="C40" s="78" t="s">
        <v>237</v>
      </c>
      <c r="D40" s="109">
        <f>D41+D42+D43</f>
        <v>6373.52</v>
      </c>
    </row>
    <row r="41" spans="1:4" ht="51">
      <c r="A41" s="111" t="s">
        <v>53</v>
      </c>
      <c r="B41" s="110" t="s">
        <v>39</v>
      </c>
      <c r="C41" s="126" t="s">
        <v>128</v>
      </c>
      <c r="D41" s="113">
        <v>6318.76</v>
      </c>
    </row>
    <row r="42" spans="1:4" ht="51">
      <c r="A42" s="127" t="s">
        <v>54</v>
      </c>
      <c r="B42" s="118" t="s">
        <v>39</v>
      </c>
      <c r="C42" s="128" t="s">
        <v>129</v>
      </c>
      <c r="D42" s="121">
        <v>54.76</v>
      </c>
    </row>
    <row r="43" spans="1:4" ht="51" hidden="1">
      <c r="A43" s="64" t="s">
        <v>130</v>
      </c>
      <c r="B43" s="64" t="s">
        <v>39</v>
      </c>
      <c r="C43" s="65" t="s">
        <v>131</v>
      </c>
      <c r="D43" s="66"/>
    </row>
    <row r="44" spans="1:4" ht="38.25">
      <c r="A44" s="60" t="s">
        <v>132</v>
      </c>
      <c r="B44" s="59" t="s">
        <v>39</v>
      </c>
      <c r="C44" s="61" t="s">
        <v>133</v>
      </c>
      <c r="D44" s="62">
        <f>D45</f>
        <v>26695</v>
      </c>
    </row>
    <row r="45" spans="1:4" ht="51">
      <c r="A45" s="116">
        <v>10606023100000</v>
      </c>
      <c r="B45" s="77" t="s">
        <v>39</v>
      </c>
      <c r="C45" s="74" t="s">
        <v>238</v>
      </c>
      <c r="D45" s="79">
        <f>D46</f>
        <v>26695</v>
      </c>
    </row>
    <row r="46" spans="1:4" ht="51">
      <c r="A46" s="127" t="s">
        <v>55</v>
      </c>
      <c r="B46" s="118" t="s">
        <v>39</v>
      </c>
      <c r="C46" s="128" t="s">
        <v>134</v>
      </c>
      <c r="D46" s="121">
        <v>26695</v>
      </c>
    </row>
    <row r="47" spans="1:4" ht="12.75">
      <c r="A47" s="60" t="s">
        <v>160</v>
      </c>
      <c r="B47" s="59" t="s">
        <v>85</v>
      </c>
      <c r="C47" s="61" t="s">
        <v>61</v>
      </c>
      <c r="D47" s="62">
        <f>D48</f>
        <v>4860</v>
      </c>
    </row>
    <row r="48" spans="1:4" ht="38.25">
      <c r="A48" s="63" t="s">
        <v>161</v>
      </c>
      <c r="B48" s="67" t="s">
        <v>39</v>
      </c>
      <c r="C48" s="61" t="s">
        <v>162</v>
      </c>
      <c r="D48" s="68">
        <f>D49</f>
        <v>4860</v>
      </c>
    </row>
    <row r="49" spans="1:4" ht="51">
      <c r="A49" s="107" t="s">
        <v>163</v>
      </c>
      <c r="B49" s="136" t="s">
        <v>39</v>
      </c>
      <c r="C49" s="78" t="s">
        <v>164</v>
      </c>
      <c r="D49" s="137">
        <f>D50</f>
        <v>4860</v>
      </c>
    </row>
    <row r="50" spans="1:4" ht="51">
      <c r="A50" s="111" t="s">
        <v>46</v>
      </c>
      <c r="B50" s="110" t="s">
        <v>39</v>
      </c>
      <c r="C50" s="126" t="s">
        <v>165</v>
      </c>
      <c r="D50" s="113">
        <v>4860</v>
      </c>
    </row>
    <row r="51" spans="1:4" ht="25.5">
      <c r="A51" s="60" t="s">
        <v>138</v>
      </c>
      <c r="B51" s="59" t="s">
        <v>85</v>
      </c>
      <c r="C51" s="61" t="s">
        <v>139</v>
      </c>
      <c r="D51" s="62">
        <f>D52</f>
        <v>0.04</v>
      </c>
    </row>
    <row r="52" spans="1:4" ht="12.75">
      <c r="A52" s="60" t="s">
        <v>140</v>
      </c>
      <c r="B52" s="59" t="s">
        <v>39</v>
      </c>
      <c r="C52" s="61" t="s">
        <v>141</v>
      </c>
      <c r="D52" s="62">
        <f>D53</f>
        <v>0.04</v>
      </c>
    </row>
    <row r="53" spans="1:4" ht="12.75">
      <c r="A53" s="138" t="s">
        <v>142</v>
      </c>
      <c r="B53" s="106" t="s">
        <v>39</v>
      </c>
      <c r="C53" s="78" t="s">
        <v>143</v>
      </c>
      <c r="D53" s="109">
        <f>D54</f>
        <v>0.04</v>
      </c>
    </row>
    <row r="54" spans="1:4" ht="25.5">
      <c r="A54" s="139">
        <v>10904053100000</v>
      </c>
      <c r="B54" s="106" t="s">
        <v>39</v>
      </c>
      <c r="C54" s="78" t="s">
        <v>239</v>
      </c>
      <c r="D54" s="109">
        <f>D56</f>
        <v>0.04</v>
      </c>
    </row>
    <row r="55" spans="1:4" ht="25.5" hidden="1">
      <c r="A55" s="140">
        <v>10904053101000</v>
      </c>
      <c r="B55" s="110" t="s">
        <v>39</v>
      </c>
      <c r="C55" s="126" t="s">
        <v>144</v>
      </c>
      <c r="D55" s="113"/>
    </row>
    <row r="56" spans="1:4" ht="25.5">
      <c r="A56" s="119">
        <v>10904053102000</v>
      </c>
      <c r="B56" s="118" t="s">
        <v>39</v>
      </c>
      <c r="C56" s="128" t="s">
        <v>145</v>
      </c>
      <c r="D56" s="121">
        <v>0.04</v>
      </c>
    </row>
    <row r="57" spans="1:4" ht="25.5">
      <c r="A57" s="60" t="s">
        <v>149</v>
      </c>
      <c r="B57" s="59" t="s">
        <v>85</v>
      </c>
      <c r="C57" s="61" t="s">
        <v>5</v>
      </c>
      <c r="D57" s="62">
        <f>D58+D61</f>
        <v>79169.8</v>
      </c>
    </row>
    <row r="58" spans="1:4" ht="63.75">
      <c r="A58" s="60" t="s">
        <v>150</v>
      </c>
      <c r="B58" s="59" t="s">
        <v>35</v>
      </c>
      <c r="C58" s="70" t="s">
        <v>197</v>
      </c>
      <c r="D58" s="62">
        <f>D59</f>
        <v>70635.05</v>
      </c>
    </row>
    <row r="59" spans="1:4" ht="51">
      <c r="A59" s="138" t="s">
        <v>151</v>
      </c>
      <c r="B59" s="106" t="s">
        <v>35</v>
      </c>
      <c r="C59" s="82" t="s">
        <v>152</v>
      </c>
      <c r="D59" s="109">
        <f>D60</f>
        <v>70635.05</v>
      </c>
    </row>
    <row r="60" spans="1:4" ht="51">
      <c r="A60" s="140">
        <v>11105013100000</v>
      </c>
      <c r="B60" s="141" t="s">
        <v>35</v>
      </c>
      <c r="C60" s="142" t="s">
        <v>242</v>
      </c>
      <c r="D60" s="143">
        <v>70635.05</v>
      </c>
    </row>
    <row r="61" spans="1:4" ht="63.75">
      <c r="A61" s="71" t="s">
        <v>166</v>
      </c>
      <c r="B61" s="71" t="s">
        <v>35</v>
      </c>
      <c r="C61" s="80" t="s">
        <v>198</v>
      </c>
      <c r="D61" s="73">
        <f>D62</f>
        <v>8534.75</v>
      </c>
    </row>
    <row r="62" spans="1:4" ht="63.75">
      <c r="A62" s="145" t="s">
        <v>167</v>
      </c>
      <c r="B62" s="145" t="s">
        <v>35</v>
      </c>
      <c r="C62" s="146" t="s">
        <v>199</v>
      </c>
      <c r="D62" s="147">
        <f>D63</f>
        <v>8534.75</v>
      </c>
    </row>
    <row r="63" spans="1:4" ht="51">
      <c r="A63" s="148" t="s">
        <v>168</v>
      </c>
      <c r="B63" s="148" t="s">
        <v>35</v>
      </c>
      <c r="C63" s="149" t="s">
        <v>200</v>
      </c>
      <c r="D63" s="150">
        <v>8534.75</v>
      </c>
    </row>
    <row r="64" spans="1:4" ht="25.5" hidden="1">
      <c r="A64" s="71" t="s">
        <v>169</v>
      </c>
      <c r="B64" s="71" t="s">
        <v>85</v>
      </c>
      <c r="C64" s="72" t="s">
        <v>243</v>
      </c>
      <c r="D64" s="73">
        <f>D65</f>
        <v>0</v>
      </c>
    </row>
    <row r="65" spans="1:4" ht="12.75" hidden="1">
      <c r="A65" s="71" t="s">
        <v>244</v>
      </c>
      <c r="B65" s="71" t="s">
        <v>170</v>
      </c>
      <c r="C65" s="72" t="s">
        <v>245</v>
      </c>
      <c r="D65" s="73">
        <f>D67</f>
        <v>0</v>
      </c>
    </row>
    <row r="66" spans="1:4" ht="12.75" hidden="1">
      <c r="A66" s="71" t="s">
        <v>246</v>
      </c>
      <c r="B66" s="71" t="s">
        <v>170</v>
      </c>
      <c r="C66" s="151" t="s">
        <v>247</v>
      </c>
      <c r="D66" s="152">
        <f>D67</f>
        <v>0</v>
      </c>
    </row>
    <row r="67" spans="1:4" ht="12.75" hidden="1">
      <c r="A67" s="153" t="s">
        <v>248</v>
      </c>
      <c r="B67" s="154" t="s">
        <v>170</v>
      </c>
      <c r="C67" s="155" t="s">
        <v>249</v>
      </c>
      <c r="D67" s="156"/>
    </row>
    <row r="68" spans="1:4" ht="12.75" hidden="1">
      <c r="A68" s="71" t="s">
        <v>171</v>
      </c>
      <c r="B68" s="71" t="s">
        <v>85</v>
      </c>
      <c r="C68" s="72" t="s">
        <v>173</v>
      </c>
      <c r="D68" s="73">
        <f>D69+D71</f>
        <v>0</v>
      </c>
    </row>
    <row r="69" spans="1:4" ht="12.75" hidden="1">
      <c r="A69" s="71" t="s">
        <v>174</v>
      </c>
      <c r="B69" s="71" t="s">
        <v>172</v>
      </c>
      <c r="C69" s="72" t="s">
        <v>175</v>
      </c>
      <c r="D69" s="73">
        <f>D70</f>
        <v>0</v>
      </c>
    </row>
    <row r="70" spans="1:4" ht="12.75" hidden="1">
      <c r="A70" s="64" t="s">
        <v>176</v>
      </c>
      <c r="B70" s="64" t="s">
        <v>172</v>
      </c>
      <c r="C70" s="65" t="s">
        <v>177</v>
      </c>
      <c r="D70" s="66"/>
    </row>
    <row r="71" spans="1:4" ht="12.75" hidden="1">
      <c r="A71" s="71" t="s">
        <v>201</v>
      </c>
      <c r="B71" s="71" t="s">
        <v>172</v>
      </c>
      <c r="C71" s="72" t="s">
        <v>202</v>
      </c>
      <c r="D71" s="73">
        <f>D72</f>
        <v>0</v>
      </c>
    </row>
    <row r="72" spans="1:4" ht="12.75" hidden="1">
      <c r="A72" s="64" t="s">
        <v>203</v>
      </c>
      <c r="B72" s="64" t="s">
        <v>172</v>
      </c>
      <c r="C72" s="81" t="s">
        <v>204</v>
      </c>
      <c r="D72" s="66"/>
    </row>
    <row r="73" spans="1:4" ht="12.75">
      <c r="A73" s="157" t="s">
        <v>178</v>
      </c>
      <c r="B73" s="59" t="s">
        <v>85</v>
      </c>
      <c r="C73" s="61" t="s">
        <v>6</v>
      </c>
      <c r="D73" s="62">
        <f>D74</f>
        <v>2081863</v>
      </c>
    </row>
    <row r="74" spans="1:4" ht="25.5">
      <c r="A74" s="157" t="s">
        <v>179</v>
      </c>
      <c r="B74" s="59" t="s">
        <v>85</v>
      </c>
      <c r="C74" s="61" t="s">
        <v>180</v>
      </c>
      <c r="D74" s="62">
        <f>D75+D81+D83+D87</f>
        <v>2081863</v>
      </c>
    </row>
    <row r="75" spans="1:4" ht="25.5">
      <c r="A75" s="157" t="s">
        <v>181</v>
      </c>
      <c r="B75" s="59" t="s">
        <v>37</v>
      </c>
      <c r="C75" s="61" t="s">
        <v>62</v>
      </c>
      <c r="D75" s="62">
        <f>D76+D78</f>
        <v>2011908</v>
      </c>
    </row>
    <row r="76" spans="1:4" ht="12.75">
      <c r="A76" s="158">
        <v>20201001000000</v>
      </c>
      <c r="B76" s="77" t="s">
        <v>37</v>
      </c>
      <c r="C76" s="74" t="s">
        <v>255</v>
      </c>
      <c r="D76" s="79">
        <f>D77</f>
        <v>696100</v>
      </c>
    </row>
    <row r="77" spans="1:4" ht="12.75">
      <c r="A77" s="159" t="s">
        <v>36</v>
      </c>
      <c r="B77" s="118" t="s">
        <v>37</v>
      </c>
      <c r="C77" s="167" t="s">
        <v>256</v>
      </c>
      <c r="D77" s="121">
        <v>696100</v>
      </c>
    </row>
    <row r="78" spans="1:4" ht="25.5">
      <c r="A78" s="158">
        <v>20201003000000</v>
      </c>
      <c r="B78" s="77" t="s">
        <v>37</v>
      </c>
      <c r="C78" s="82" t="s">
        <v>205</v>
      </c>
      <c r="D78" s="69">
        <f>D79</f>
        <v>1315808</v>
      </c>
    </row>
    <row r="79" spans="1:4" ht="25.5">
      <c r="A79" s="160">
        <v>20201003100000</v>
      </c>
      <c r="B79" s="118" t="s">
        <v>37</v>
      </c>
      <c r="C79" s="128" t="s">
        <v>206</v>
      </c>
      <c r="D79" s="121">
        <v>1315808</v>
      </c>
    </row>
    <row r="80" spans="1:4" ht="25.5">
      <c r="A80" s="157" t="s">
        <v>182</v>
      </c>
      <c r="B80" s="59" t="s">
        <v>37</v>
      </c>
      <c r="C80" s="61" t="s">
        <v>63</v>
      </c>
      <c r="D80" s="62">
        <f>D81+D83+D85</f>
        <v>69955</v>
      </c>
    </row>
    <row r="81" spans="1:4" ht="25.5">
      <c r="A81" s="162" t="s">
        <v>183</v>
      </c>
      <c r="B81" s="163" t="s">
        <v>37</v>
      </c>
      <c r="C81" s="82" t="s">
        <v>64</v>
      </c>
      <c r="D81" s="69">
        <f>D82</f>
        <v>4945</v>
      </c>
    </row>
    <row r="82" spans="1:4" ht="25.5">
      <c r="A82" s="159" t="s">
        <v>47</v>
      </c>
      <c r="B82" s="118" t="s">
        <v>37</v>
      </c>
      <c r="C82" s="128" t="s">
        <v>48</v>
      </c>
      <c r="D82" s="121">
        <v>4945</v>
      </c>
    </row>
    <row r="83" spans="1:4" ht="25.5">
      <c r="A83" s="164" t="s">
        <v>184</v>
      </c>
      <c r="B83" s="106" t="s">
        <v>37</v>
      </c>
      <c r="C83" s="78" t="s">
        <v>185</v>
      </c>
      <c r="D83" s="109">
        <f>D84</f>
        <v>65010</v>
      </c>
    </row>
    <row r="84" spans="1:4" ht="25.5">
      <c r="A84" s="165" t="s">
        <v>49</v>
      </c>
      <c r="B84" s="110" t="s">
        <v>37</v>
      </c>
      <c r="C84" s="126" t="s">
        <v>50</v>
      </c>
      <c r="D84" s="113">
        <v>65010</v>
      </c>
    </row>
    <row r="85" spans="1:4" ht="25.5" hidden="1">
      <c r="A85" s="162" t="s">
        <v>257</v>
      </c>
      <c r="B85" s="106" t="s">
        <v>37</v>
      </c>
      <c r="C85" s="78" t="s">
        <v>258</v>
      </c>
      <c r="D85" s="109">
        <f>D86</f>
        <v>0</v>
      </c>
    </row>
    <row r="86" spans="1:4" ht="25.5" hidden="1">
      <c r="A86" s="182" t="s">
        <v>259</v>
      </c>
      <c r="B86" s="183" t="s">
        <v>37</v>
      </c>
      <c r="C86" s="184" t="s">
        <v>260</v>
      </c>
      <c r="D86" s="113"/>
    </row>
    <row r="87" spans="1:4" ht="12.75" hidden="1">
      <c r="A87" s="157" t="s">
        <v>186</v>
      </c>
      <c r="B87" s="59" t="s">
        <v>37</v>
      </c>
      <c r="C87" s="61" t="s">
        <v>80</v>
      </c>
      <c r="D87" s="62">
        <f>D88</f>
        <v>0</v>
      </c>
    </row>
    <row r="88" spans="1:4" ht="12.75" hidden="1">
      <c r="A88" s="185">
        <v>20204999000000</v>
      </c>
      <c r="B88" s="118" t="s">
        <v>37</v>
      </c>
      <c r="C88" s="167" t="s">
        <v>250</v>
      </c>
      <c r="D88" s="121">
        <f>D89</f>
        <v>0</v>
      </c>
    </row>
    <row r="89" spans="1:4" ht="12.75" hidden="1">
      <c r="A89" s="159" t="s">
        <v>187</v>
      </c>
      <c r="B89" s="118" t="s">
        <v>37</v>
      </c>
      <c r="C89" s="128" t="s">
        <v>188</v>
      </c>
      <c r="D89" s="121"/>
    </row>
    <row r="90" spans="1:4" ht="12.75">
      <c r="A90" s="166"/>
      <c r="B90" s="166"/>
      <c r="C90" s="76" t="s">
        <v>65</v>
      </c>
      <c r="D90" s="62">
        <f>D9+D73</f>
        <v>2457873.26</v>
      </c>
    </row>
  </sheetData>
  <sheetProtection sheet="1"/>
  <mergeCells count="1">
    <mergeCell ref="A6:D6"/>
  </mergeCells>
  <printOptions/>
  <pageMargins left="0.7874015748031497" right="0.7874015748031497" top="0.3937007874015748" bottom="0.3937007874015748" header="0.5118110236220472" footer="0.5118110236220472"/>
  <pageSetup fitToHeight="0"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F86"/>
  <sheetViews>
    <sheetView zoomScalePageLayoutView="0" workbookViewId="0" topLeftCell="A1">
      <selection activeCell="B5" sqref="B5"/>
    </sheetView>
  </sheetViews>
  <sheetFormatPr defaultColWidth="9.00390625" defaultRowHeight="12.75"/>
  <cols>
    <col min="1" max="1" width="54.00390625" style="3" customWidth="1"/>
    <col min="2" max="2" width="10.25390625" style="5" customWidth="1"/>
    <col min="3" max="5" width="9.125" style="3" customWidth="1"/>
    <col min="6" max="6" width="12.75390625" style="3" customWidth="1"/>
    <col min="7" max="16384" width="9.125" style="3" customWidth="1"/>
  </cols>
  <sheetData>
    <row r="1" spans="2:6" s="235" customFormat="1" ht="15">
      <c r="B1" s="245" t="s">
        <v>265</v>
      </c>
      <c r="C1" s="245"/>
      <c r="D1" s="245"/>
      <c r="E1" s="245"/>
      <c r="F1" s="245"/>
    </row>
    <row r="2" spans="2:6" s="235" customFormat="1" ht="15">
      <c r="B2" s="245" t="s">
        <v>107</v>
      </c>
      <c r="C2" s="245"/>
      <c r="D2" s="245"/>
      <c r="E2" s="245"/>
      <c r="F2" s="245"/>
    </row>
    <row r="3" spans="2:6" s="235" customFormat="1" ht="15">
      <c r="B3" s="245" t="s">
        <v>189</v>
      </c>
      <c r="C3" s="245"/>
      <c r="D3" s="245"/>
      <c r="E3" s="245"/>
      <c r="F3" s="245"/>
    </row>
    <row r="4" spans="2:6" s="235" customFormat="1" ht="15">
      <c r="B4" s="245" t="s">
        <v>337</v>
      </c>
      <c r="C4" s="245"/>
      <c r="D4" s="245"/>
      <c r="E4" s="245"/>
      <c r="F4" s="245"/>
    </row>
    <row r="5" spans="2:6" ht="15">
      <c r="B5" s="181"/>
      <c r="C5" s="181"/>
      <c r="D5" s="181"/>
      <c r="E5" s="181"/>
      <c r="F5" s="181"/>
    </row>
    <row r="6" s="28" customFormat="1" ht="21" customHeight="1" thickBot="1">
      <c r="B6" s="83"/>
    </row>
    <row r="7" spans="1:6" ht="80.25" customHeight="1" thickBot="1">
      <c r="A7" s="242" t="s">
        <v>266</v>
      </c>
      <c r="B7" s="243"/>
      <c r="C7" s="243"/>
      <c r="D7" s="243"/>
      <c r="E7" s="243"/>
      <c r="F7" s="244"/>
    </row>
    <row r="8" spans="1:6" s="4" customFormat="1" ht="33" customHeight="1" thickBot="1">
      <c r="A8" s="192" t="s">
        <v>14</v>
      </c>
      <c r="B8" s="193" t="s">
        <v>15</v>
      </c>
      <c r="C8" s="194" t="s">
        <v>16</v>
      </c>
      <c r="D8" s="194" t="s">
        <v>17</v>
      </c>
      <c r="E8" s="194" t="s">
        <v>18</v>
      </c>
      <c r="F8" s="234" t="s">
        <v>215</v>
      </c>
    </row>
    <row r="9" spans="1:6" s="199" customFormat="1" ht="12" thickBot="1">
      <c r="A9" s="195" t="s">
        <v>19</v>
      </c>
      <c r="B9" s="196" t="s">
        <v>213</v>
      </c>
      <c r="C9" s="197" t="s">
        <v>20</v>
      </c>
      <c r="D9" s="197" t="s">
        <v>21</v>
      </c>
      <c r="E9" s="197" t="s">
        <v>22</v>
      </c>
      <c r="F9" s="198">
        <v>6</v>
      </c>
    </row>
    <row r="10" spans="1:6" ht="15.75" thickBot="1">
      <c r="A10" s="200" t="s">
        <v>267</v>
      </c>
      <c r="B10" s="15"/>
      <c r="C10" s="16"/>
      <c r="D10" s="15"/>
      <c r="E10" s="16"/>
      <c r="F10" s="99">
        <f>F11+F47+F58+F78+F53</f>
        <v>2450329.5300000003</v>
      </c>
    </row>
    <row r="11" spans="1:6" ht="15.75" thickBot="1">
      <c r="A11" s="173" t="s">
        <v>7</v>
      </c>
      <c r="B11" s="17" t="s">
        <v>24</v>
      </c>
      <c r="C11" s="11"/>
      <c r="D11" s="17"/>
      <c r="E11" s="11"/>
      <c r="F11" s="100">
        <f>F12+F16+F22+F30+F26</f>
        <v>1592511.79</v>
      </c>
    </row>
    <row r="12" spans="1:6" ht="45.75" customHeight="1">
      <c r="A12" s="201" t="s">
        <v>268</v>
      </c>
      <c r="B12" s="18" t="s">
        <v>24</v>
      </c>
      <c r="C12" s="19" t="s">
        <v>25</v>
      </c>
      <c r="D12" s="18"/>
      <c r="E12" s="19"/>
      <c r="F12" s="25">
        <f>F13</f>
        <v>592193.96</v>
      </c>
    </row>
    <row r="13" spans="1:6" ht="25.5">
      <c r="A13" s="7" t="s">
        <v>76</v>
      </c>
      <c r="B13" s="21" t="s">
        <v>24</v>
      </c>
      <c r="C13" s="22" t="s">
        <v>25</v>
      </c>
      <c r="D13" s="21" t="s">
        <v>269</v>
      </c>
      <c r="E13" s="22"/>
      <c r="F13" s="26">
        <f>F14</f>
        <v>592193.96</v>
      </c>
    </row>
    <row r="14" spans="1:6" ht="25.5">
      <c r="A14" s="8" t="s">
        <v>270</v>
      </c>
      <c r="B14" s="21" t="s">
        <v>26</v>
      </c>
      <c r="C14" s="22" t="s">
        <v>25</v>
      </c>
      <c r="D14" s="21" t="s">
        <v>271</v>
      </c>
      <c r="E14" s="22"/>
      <c r="F14" s="26">
        <f>F15</f>
        <v>592193.96</v>
      </c>
    </row>
    <row r="15" spans="1:6" s="202" customFormat="1" ht="66" customHeight="1">
      <c r="A15" s="91" t="s">
        <v>272</v>
      </c>
      <c r="B15" s="101" t="s">
        <v>24</v>
      </c>
      <c r="C15" s="97" t="s">
        <v>25</v>
      </c>
      <c r="D15" s="21" t="s">
        <v>271</v>
      </c>
      <c r="E15" s="174" t="s">
        <v>273</v>
      </c>
      <c r="F15" s="98">
        <v>592193.96</v>
      </c>
    </row>
    <row r="16" spans="1:6" ht="38.25">
      <c r="A16" s="179" t="s">
        <v>73</v>
      </c>
      <c r="B16" s="24" t="s">
        <v>24</v>
      </c>
      <c r="C16" s="6" t="s">
        <v>27</v>
      </c>
      <c r="D16" s="24"/>
      <c r="E16" s="6"/>
      <c r="F16" s="25">
        <f>F17</f>
        <v>984820.83</v>
      </c>
    </row>
    <row r="17" spans="1:6" ht="25.5">
      <c r="A17" s="7" t="s">
        <v>76</v>
      </c>
      <c r="B17" s="13" t="s">
        <v>24</v>
      </c>
      <c r="C17" s="12" t="s">
        <v>27</v>
      </c>
      <c r="D17" s="21" t="s">
        <v>269</v>
      </c>
      <c r="E17" s="12"/>
      <c r="F17" s="26">
        <f>F18</f>
        <v>984820.83</v>
      </c>
    </row>
    <row r="18" spans="1:6" ht="18" customHeight="1">
      <c r="A18" s="8" t="s">
        <v>40</v>
      </c>
      <c r="B18" s="21" t="s">
        <v>24</v>
      </c>
      <c r="C18" s="22" t="s">
        <v>27</v>
      </c>
      <c r="D18" s="21" t="s">
        <v>274</v>
      </c>
      <c r="E18" s="22"/>
      <c r="F18" s="26">
        <f>F19+F20+F21</f>
        <v>984820.83</v>
      </c>
    </row>
    <row r="19" spans="1:6" s="202" customFormat="1" ht="51">
      <c r="A19" s="91" t="s">
        <v>272</v>
      </c>
      <c r="B19" s="101" t="s">
        <v>24</v>
      </c>
      <c r="C19" s="97" t="s">
        <v>27</v>
      </c>
      <c r="D19" s="21" t="s">
        <v>274</v>
      </c>
      <c r="E19" s="174" t="s">
        <v>273</v>
      </c>
      <c r="F19" s="98">
        <v>804240.61</v>
      </c>
    </row>
    <row r="20" spans="1:6" s="202" customFormat="1" ht="25.5">
      <c r="A20" s="91" t="s">
        <v>275</v>
      </c>
      <c r="B20" s="176" t="s">
        <v>24</v>
      </c>
      <c r="C20" s="174" t="s">
        <v>27</v>
      </c>
      <c r="D20" s="21" t="s">
        <v>274</v>
      </c>
      <c r="E20" s="174" t="s">
        <v>276</v>
      </c>
      <c r="F20" s="177">
        <v>180580.22</v>
      </c>
    </row>
    <row r="21" spans="1:6" ht="24" customHeight="1" hidden="1">
      <c r="A21" s="91" t="s">
        <v>277</v>
      </c>
      <c r="B21" s="104" t="s">
        <v>24</v>
      </c>
      <c r="C21" s="92" t="s">
        <v>27</v>
      </c>
      <c r="D21" s="101" t="s">
        <v>75</v>
      </c>
      <c r="E21" s="92" t="s">
        <v>278</v>
      </c>
      <c r="F21" s="93"/>
    </row>
    <row r="22" spans="1:6" ht="41.25" customHeight="1">
      <c r="A22" s="175" t="s">
        <v>207</v>
      </c>
      <c r="B22" s="84" t="s">
        <v>24</v>
      </c>
      <c r="C22" s="85" t="s">
        <v>208</v>
      </c>
      <c r="D22" s="84"/>
      <c r="E22" s="85"/>
      <c r="F22" s="86">
        <f>F23</f>
        <v>7080</v>
      </c>
    </row>
    <row r="23" spans="1:6" ht="26.25" customHeight="1">
      <c r="A23" s="87" t="s">
        <v>279</v>
      </c>
      <c r="B23" s="89" t="s">
        <v>24</v>
      </c>
      <c r="C23" s="88" t="s">
        <v>208</v>
      </c>
      <c r="D23" s="22" t="s">
        <v>280</v>
      </c>
      <c r="E23" s="89"/>
      <c r="F23" s="90">
        <f>F24</f>
        <v>7080</v>
      </c>
    </row>
    <row r="24" spans="1:6" ht="25.5" customHeight="1">
      <c r="A24" s="87" t="s">
        <v>281</v>
      </c>
      <c r="B24" s="89" t="s">
        <v>24</v>
      </c>
      <c r="C24" s="88" t="s">
        <v>208</v>
      </c>
      <c r="D24" s="21" t="s">
        <v>282</v>
      </c>
      <c r="E24" s="88"/>
      <c r="F24" s="90">
        <f>F25</f>
        <v>7080</v>
      </c>
    </row>
    <row r="25" spans="1:6" s="202" customFormat="1" ht="17.25" customHeight="1">
      <c r="A25" s="91" t="s">
        <v>283</v>
      </c>
      <c r="B25" s="203" t="s">
        <v>24</v>
      </c>
      <c r="C25" s="92" t="s">
        <v>208</v>
      </c>
      <c r="D25" s="21" t="s">
        <v>282</v>
      </c>
      <c r="E25" s="92" t="s">
        <v>74</v>
      </c>
      <c r="F25" s="93">
        <v>7080</v>
      </c>
    </row>
    <row r="26" spans="1:6" ht="12.75" hidden="1">
      <c r="A26" s="179" t="s">
        <v>211</v>
      </c>
      <c r="B26" s="24" t="s">
        <v>24</v>
      </c>
      <c r="C26" s="6" t="s">
        <v>284</v>
      </c>
      <c r="D26" s="101"/>
      <c r="E26" s="97"/>
      <c r="F26" s="178">
        <f>F27</f>
        <v>0</v>
      </c>
    </row>
    <row r="27" spans="1:6" ht="25.5" hidden="1">
      <c r="A27" s="8" t="s">
        <v>76</v>
      </c>
      <c r="B27" s="21" t="s">
        <v>24</v>
      </c>
      <c r="C27" s="22" t="s">
        <v>284</v>
      </c>
      <c r="D27" s="21" t="s">
        <v>285</v>
      </c>
      <c r="E27" s="22"/>
      <c r="F27" s="26">
        <f>F28</f>
        <v>0</v>
      </c>
    </row>
    <row r="28" spans="1:6" ht="12.75" hidden="1">
      <c r="A28" s="8" t="s">
        <v>286</v>
      </c>
      <c r="B28" s="21" t="s">
        <v>24</v>
      </c>
      <c r="C28" s="22" t="s">
        <v>284</v>
      </c>
      <c r="D28" s="21" t="s">
        <v>287</v>
      </c>
      <c r="E28" s="22"/>
      <c r="F28" s="26">
        <f>F29</f>
        <v>0</v>
      </c>
    </row>
    <row r="29" spans="1:6" ht="12.75" hidden="1">
      <c r="A29" s="91" t="s">
        <v>277</v>
      </c>
      <c r="B29" s="176" t="s">
        <v>24</v>
      </c>
      <c r="C29" s="174" t="s">
        <v>284</v>
      </c>
      <c r="D29" s="21" t="s">
        <v>287</v>
      </c>
      <c r="E29" s="174" t="s">
        <v>278</v>
      </c>
      <c r="F29" s="98">
        <v>0</v>
      </c>
    </row>
    <row r="30" spans="1:6" ht="12.75">
      <c r="A30" s="179" t="s">
        <v>8</v>
      </c>
      <c r="B30" s="24" t="s">
        <v>24</v>
      </c>
      <c r="C30" s="6" t="s">
        <v>209</v>
      </c>
      <c r="D30" s="101"/>
      <c r="E30" s="97"/>
      <c r="F30" s="178">
        <f>F31+F41+F35+F37+F39+F44</f>
        <v>8417</v>
      </c>
    </row>
    <row r="31" spans="1:6" ht="39" customHeight="1">
      <c r="A31" s="8" t="s">
        <v>76</v>
      </c>
      <c r="B31" s="21" t="s">
        <v>24</v>
      </c>
      <c r="C31" s="22" t="s">
        <v>209</v>
      </c>
      <c r="D31" s="21" t="s">
        <v>269</v>
      </c>
      <c r="E31" s="22"/>
      <c r="F31" s="26">
        <f>F32</f>
        <v>4945</v>
      </c>
    </row>
    <row r="32" spans="1:6" ht="58.5" customHeight="1">
      <c r="A32" s="8" t="s">
        <v>288</v>
      </c>
      <c r="B32" s="21" t="s">
        <v>24</v>
      </c>
      <c r="C32" s="22" t="s">
        <v>209</v>
      </c>
      <c r="D32" s="21" t="s">
        <v>289</v>
      </c>
      <c r="E32" s="22"/>
      <c r="F32" s="26">
        <f>F33+F34</f>
        <v>4945</v>
      </c>
    </row>
    <row r="33" spans="1:6" ht="52.5" customHeight="1">
      <c r="A33" s="91" t="s">
        <v>272</v>
      </c>
      <c r="B33" s="101" t="s">
        <v>24</v>
      </c>
      <c r="C33" s="97" t="s">
        <v>209</v>
      </c>
      <c r="D33" s="21" t="s">
        <v>289</v>
      </c>
      <c r="E33" s="174" t="s">
        <v>273</v>
      </c>
      <c r="F33" s="98">
        <v>3776</v>
      </c>
    </row>
    <row r="34" spans="1:6" ht="24.75" customHeight="1">
      <c r="A34" s="91" t="s">
        <v>275</v>
      </c>
      <c r="B34" s="101" t="s">
        <v>24</v>
      </c>
      <c r="C34" s="97" t="s">
        <v>209</v>
      </c>
      <c r="D34" s="21" t="s">
        <v>289</v>
      </c>
      <c r="E34" s="174" t="s">
        <v>276</v>
      </c>
      <c r="F34" s="177">
        <v>1169</v>
      </c>
    </row>
    <row r="35" spans="1:6" ht="72" customHeight="1" hidden="1">
      <c r="A35" s="204" t="s">
        <v>290</v>
      </c>
      <c r="B35" s="102" t="s">
        <v>24</v>
      </c>
      <c r="C35" s="88" t="s">
        <v>209</v>
      </c>
      <c r="D35" s="88" t="s">
        <v>291</v>
      </c>
      <c r="E35" s="102"/>
      <c r="F35" s="90">
        <f>F36</f>
        <v>0</v>
      </c>
    </row>
    <row r="36" spans="1:6" ht="53.25" customHeight="1" hidden="1">
      <c r="A36" s="91" t="s">
        <v>275</v>
      </c>
      <c r="B36" s="104" t="s">
        <v>24</v>
      </c>
      <c r="C36" s="92" t="s">
        <v>209</v>
      </c>
      <c r="D36" s="92" t="s">
        <v>291</v>
      </c>
      <c r="E36" s="104" t="s">
        <v>276</v>
      </c>
      <c r="F36" s="93">
        <v>0</v>
      </c>
    </row>
    <row r="37" spans="1:6" ht="93" customHeight="1" hidden="1">
      <c r="A37" s="205" t="s">
        <v>292</v>
      </c>
      <c r="B37" s="102" t="s">
        <v>24</v>
      </c>
      <c r="C37" s="88" t="s">
        <v>209</v>
      </c>
      <c r="D37" s="88" t="s">
        <v>293</v>
      </c>
      <c r="E37" s="102"/>
      <c r="F37" s="90">
        <f>F38</f>
        <v>0</v>
      </c>
    </row>
    <row r="38" spans="1:6" ht="53.25" customHeight="1" hidden="1">
      <c r="A38" s="91" t="s">
        <v>275</v>
      </c>
      <c r="B38" s="104" t="s">
        <v>24</v>
      </c>
      <c r="C38" s="92" t="s">
        <v>209</v>
      </c>
      <c r="D38" s="92" t="s">
        <v>293</v>
      </c>
      <c r="E38" s="104" t="s">
        <v>276</v>
      </c>
      <c r="F38" s="93">
        <v>0</v>
      </c>
    </row>
    <row r="39" spans="1:6" ht="93" customHeight="1" hidden="1">
      <c r="A39" s="205" t="s">
        <v>294</v>
      </c>
      <c r="B39" s="102" t="s">
        <v>24</v>
      </c>
      <c r="C39" s="88" t="s">
        <v>209</v>
      </c>
      <c r="D39" s="88" t="s">
        <v>295</v>
      </c>
      <c r="E39" s="102"/>
      <c r="F39" s="90">
        <f>F40</f>
        <v>0</v>
      </c>
    </row>
    <row r="40" spans="1:6" ht="53.25" customHeight="1" hidden="1">
      <c r="A40" s="91" t="s">
        <v>275</v>
      </c>
      <c r="B40" s="104" t="s">
        <v>24</v>
      </c>
      <c r="C40" s="92" t="s">
        <v>209</v>
      </c>
      <c r="D40" s="92" t="s">
        <v>295</v>
      </c>
      <c r="E40" s="104" t="s">
        <v>276</v>
      </c>
      <c r="F40" s="93">
        <v>0</v>
      </c>
    </row>
    <row r="41" spans="1:6" ht="36.75" customHeight="1">
      <c r="A41" s="87" t="s">
        <v>296</v>
      </c>
      <c r="B41" s="102" t="s">
        <v>24</v>
      </c>
      <c r="C41" s="88" t="s">
        <v>209</v>
      </c>
      <c r="D41" s="102" t="s">
        <v>297</v>
      </c>
      <c r="E41" s="88"/>
      <c r="F41" s="103">
        <f>F42</f>
        <v>3000</v>
      </c>
    </row>
    <row r="42" spans="1:6" ht="42" customHeight="1">
      <c r="A42" s="87" t="s">
        <v>298</v>
      </c>
      <c r="B42" s="102" t="s">
        <v>24</v>
      </c>
      <c r="C42" s="88" t="s">
        <v>209</v>
      </c>
      <c r="D42" s="102" t="s">
        <v>299</v>
      </c>
      <c r="E42" s="88"/>
      <c r="F42" s="103">
        <f>F43</f>
        <v>3000</v>
      </c>
    </row>
    <row r="43" spans="1:6" ht="57.75" customHeight="1">
      <c r="A43" s="91" t="s">
        <v>275</v>
      </c>
      <c r="B43" s="104" t="s">
        <v>24</v>
      </c>
      <c r="C43" s="92" t="s">
        <v>209</v>
      </c>
      <c r="D43" s="102" t="s">
        <v>299</v>
      </c>
      <c r="E43" s="92" t="s">
        <v>276</v>
      </c>
      <c r="F43" s="105">
        <v>3000</v>
      </c>
    </row>
    <row r="44" spans="1:6" ht="26.25" customHeight="1">
      <c r="A44" s="87" t="s">
        <v>279</v>
      </c>
      <c r="B44" s="89" t="s">
        <v>24</v>
      </c>
      <c r="C44" s="88" t="s">
        <v>209</v>
      </c>
      <c r="D44" s="22" t="s">
        <v>280</v>
      </c>
      <c r="E44" s="89"/>
      <c r="F44" s="90">
        <f>F45</f>
        <v>472</v>
      </c>
    </row>
    <row r="45" spans="1:6" ht="192.75" customHeight="1">
      <c r="A45" s="206" t="s">
        <v>300</v>
      </c>
      <c r="B45" s="89" t="s">
        <v>24</v>
      </c>
      <c r="C45" s="88" t="s">
        <v>209</v>
      </c>
      <c r="D45" s="21" t="s">
        <v>301</v>
      </c>
      <c r="E45" s="88"/>
      <c r="F45" s="90">
        <f>F46</f>
        <v>472</v>
      </c>
    </row>
    <row r="46" spans="1:6" s="202" customFormat="1" ht="17.25" customHeight="1" thickBot="1">
      <c r="A46" s="91" t="s">
        <v>283</v>
      </c>
      <c r="B46" s="203" t="s">
        <v>24</v>
      </c>
      <c r="C46" s="92" t="s">
        <v>209</v>
      </c>
      <c r="D46" s="21" t="s">
        <v>301</v>
      </c>
      <c r="E46" s="92" t="s">
        <v>74</v>
      </c>
      <c r="F46" s="93">
        <v>472</v>
      </c>
    </row>
    <row r="47" spans="1:6" ht="33" customHeight="1" thickBot="1">
      <c r="A47" s="1" t="s">
        <v>28</v>
      </c>
      <c r="B47" s="27" t="s">
        <v>25</v>
      </c>
      <c r="C47" s="2"/>
      <c r="D47" s="27"/>
      <c r="E47" s="2"/>
      <c r="F47" s="100">
        <f>F48</f>
        <v>65010</v>
      </c>
    </row>
    <row r="48" spans="1:6" ht="19.5" customHeight="1">
      <c r="A48" s="201" t="s">
        <v>9</v>
      </c>
      <c r="B48" s="18" t="s">
        <v>25</v>
      </c>
      <c r="C48" s="19" t="s">
        <v>77</v>
      </c>
      <c r="D48" s="18"/>
      <c r="E48" s="19"/>
      <c r="F48" s="25">
        <f>F49</f>
        <v>65010</v>
      </c>
    </row>
    <row r="49" spans="1:6" ht="24.75" customHeight="1">
      <c r="A49" s="8" t="s">
        <v>76</v>
      </c>
      <c r="B49" s="21" t="s">
        <v>25</v>
      </c>
      <c r="C49" s="22" t="s">
        <v>77</v>
      </c>
      <c r="D49" s="21" t="s">
        <v>269</v>
      </c>
      <c r="E49" s="22"/>
      <c r="F49" s="26">
        <f>F50</f>
        <v>65010</v>
      </c>
    </row>
    <row r="50" spans="1:6" ht="40.5" customHeight="1">
      <c r="A50" s="8" t="s">
        <v>302</v>
      </c>
      <c r="B50" s="21" t="s">
        <v>25</v>
      </c>
      <c r="C50" s="22" t="s">
        <v>77</v>
      </c>
      <c r="D50" s="21" t="s">
        <v>303</v>
      </c>
      <c r="E50" s="22"/>
      <c r="F50" s="26">
        <f>F51+F52</f>
        <v>65010</v>
      </c>
    </row>
    <row r="51" spans="1:6" ht="49.5" customHeight="1">
      <c r="A51" s="91" t="s">
        <v>272</v>
      </c>
      <c r="B51" s="101" t="s">
        <v>25</v>
      </c>
      <c r="C51" s="97" t="s">
        <v>77</v>
      </c>
      <c r="D51" s="21" t="s">
        <v>303</v>
      </c>
      <c r="E51" s="174" t="s">
        <v>273</v>
      </c>
      <c r="F51" s="98">
        <v>49520</v>
      </c>
    </row>
    <row r="52" spans="1:6" ht="47.25" customHeight="1" thickBot="1">
      <c r="A52" s="91" t="s">
        <v>275</v>
      </c>
      <c r="B52" s="101" t="s">
        <v>25</v>
      </c>
      <c r="C52" s="97" t="s">
        <v>77</v>
      </c>
      <c r="D52" s="21" t="s">
        <v>303</v>
      </c>
      <c r="E52" s="174" t="s">
        <v>276</v>
      </c>
      <c r="F52" s="98">
        <v>15490</v>
      </c>
    </row>
    <row r="53" spans="1:6" ht="30" customHeight="1" thickBot="1">
      <c r="A53" s="1" t="s">
        <v>304</v>
      </c>
      <c r="B53" s="27" t="s">
        <v>27</v>
      </c>
      <c r="C53" s="2"/>
      <c r="D53" s="27"/>
      <c r="E53" s="2"/>
      <c r="F53" s="100">
        <f>F54</f>
        <v>472</v>
      </c>
    </row>
    <row r="54" spans="1:6" ht="12.75">
      <c r="A54" s="201" t="s">
        <v>212</v>
      </c>
      <c r="B54" s="18" t="s">
        <v>27</v>
      </c>
      <c r="C54" s="207" t="s">
        <v>214</v>
      </c>
      <c r="D54" s="97"/>
      <c r="E54" s="101"/>
      <c r="F54" s="20">
        <f>F55</f>
        <v>472</v>
      </c>
    </row>
    <row r="55" spans="1:6" ht="26.25" customHeight="1">
      <c r="A55" s="87" t="s">
        <v>279</v>
      </c>
      <c r="B55" s="89" t="s">
        <v>27</v>
      </c>
      <c r="C55" s="88" t="s">
        <v>214</v>
      </c>
      <c r="D55" s="22" t="s">
        <v>280</v>
      </c>
      <c r="E55" s="89"/>
      <c r="F55" s="90">
        <f>F56</f>
        <v>472</v>
      </c>
    </row>
    <row r="56" spans="1:6" ht="71.25" customHeight="1">
      <c r="A56" s="206" t="s">
        <v>305</v>
      </c>
      <c r="B56" s="89" t="s">
        <v>27</v>
      </c>
      <c r="C56" s="88" t="s">
        <v>214</v>
      </c>
      <c r="D56" s="21" t="s">
        <v>306</v>
      </c>
      <c r="E56" s="88"/>
      <c r="F56" s="90">
        <f>F57</f>
        <v>472</v>
      </c>
    </row>
    <row r="57" spans="1:6" s="202" customFormat="1" ht="17.25" customHeight="1" thickBot="1">
      <c r="A57" s="91" t="s">
        <v>283</v>
      </c>
      <c r="B57" s="203" t="s">
        <v>27</v>
      </c>
      <c r="C57" s="92" t="s">
        <v>214</v>
      </c>
      <c r="D57" s="21" t="s">
        <v>306</v>
      </c>
      <c r="E57" s="92" t="s">
        <v>74</v>
      </c>
      <c r="F57" s="93">
        <v>472</v>
      </c>
    </row>
    <row r="58" spans="1:6" ht="15.75" thickBot="1">
      <c r="A58" s="173" t="s">
        <v>10</v>
      </c>
      <c r="B58" s="17" t="s">
        <v>29</v>
      </c>
      <c r="C58" s="11"/>
      <c r="D58" s="17"/>
      <c r="E58" s="11"/>
      <c r="F58" s="100">
        <f>F59</f>
        <v>353883.55</v>
      </c>
    </row>
    <row r="59" spans="1:6" ht="25.5">
      <c r="A59" s="208" t="s">
        <v>307</v>
      </c>
      <c r="B59" s="209" t="s">
        <v>29</v>
      </c>
      <c r="C59" s="6" t="s">
        <v>308</v>
      </c>
      <c r="D59" s="6"/>
      <c r="E59" s="6"/>
      <c r="F59" s="25">
        <f>F60+F70+F64</f>
        <v>353883.55</v>
      </c>
    </row>
    <row r="60" spans="1:6" ht="12.75" hidden="1">
      <c r="A60" s="201" t="s">
        <v>252</v>
      </c>
      <c r="B60" s="210" t="s">
        <v>29</v>
      </c>
      <c r="C60" s="12" t="s">
        <v>24</v>
      </c>
      <c r="D60" s="22"/>
      <c r="E60" s="12"/>
      <c r="F60" s="26">
        <f>F61</f>
        <v>0</v>
      </c>
    </row>
    <row r="61" spans="1:6" ht="12.75" hidden="1">
      <c r="A61" s="7" t="s">
        <v>253</v>
      </c>
      <c r="B61" s="210" t="s">
        <v>29</v>
      </c>
      <c r="C61" s="12" t="s">
        <v>24</v>
      </c>
      <c r="D61" s="22" t="s">
        <v>309</v>
      </c>
      <c r="E61" s="12"/>
      <c r="F61" s="26">
        <f>F62</f>
        <v>0</v>
      </c>
    </row>
    <row r="62" spans="1:6" ht="12.75" hidden="1">
      <c r="A62" s="7" t="s">
        <v>310</v>
      </c>
      <c r="B62" s="210" t="s">
        <v>29</v>
      </c>
      <c r="C62" s="12" t="s">
        <v>24</v>
      </c>
      <c r="D62" s="22" t="s">
        <v>311</v>
      </c>
      <c r="E62" s="12"/>
      <c r="F62" s="26">
        <f>F63</f>
        <v>0</v>
      </c>
    </row>
    <row r="63" spans="1:6" ht="25.5" hidden="1">
      <c r="A63" s="91" t="s">
        <v>275</v>
      </c>
      <c r="B63" s="210" t="s">
        <v>29</v>
      </c>
      <c r="C63" s="12" t="s">
        <v>24</v>
      </c>
      <c r="D63" s="22" t="s">
        <v>311</v>
      </c>
      <c r="E63" s="22" t="s">
        <v>276</v>
      </c>
      <c r="F63" s="23">
        <v>0</v>
      </c>
    </row>
    <row r="64" spans="1:6" ht="12.75">
      <c r="A64" s="201" t="s">
        <v>312</v>
      </c>
      <c r="B64" s="211" t="s">
        <v>29</v>
      </c>
      <c r="C64" s="19" t="s">
        <v>25</v>
      </c>
      <c r="D64" s="19"/>
      <c r="E64" s="19"/>
      <c r="F64" s="20">
        <f>F65+F68</f>
        <v>25472</v>
      </c>
    </row>
    <row r="65" spans="1:6" ht="12.75">
      <c r="A65" s="7" t="s">
        <v>313</v>
      </c>
      <c r="B65" s="210" t="s">
        <v>29</v>
      </c>
      <c r="C65" s="12" t="s">
        <v>25</v>
      </c>
      <c r="D65" s="22" t="s">
        <v>314</v>
      </c>
      <c r="E65" s="12"/>
      <c r="F65" s="26">
        <f>F66</f>
        <v>25000</v>
      </c>
    </row>
    <row r="66" spans="1:6" ht="25.5">
      <c r="A66" s="7" t="s">
        <v>315</v>
      </c>
      <c r="B66" s="210" t="s">
        <v>29</v>
      </c>
      <c r="C66" s="12" t="s">
        <v>25</v>
      </c>
      <c r="D66" s="22" t="s">
        <v>316</v>
      </c>
      <c r="E66" s="12"/>
      <c r="F66" s="26">
        <f>F67</f>
        <v>25000</v>
      </c>
    </row>
    <row r="67" spans="1:6" ht="25.5">
      <c r="A67" s="91" t="s">
        <v>275</v>
      </c>
      <c r="B67" s="210" t="s">
        <v>29</v>
      </c>
      <c r="C67" s="12" t="s">
        <v>25</v>
      </c>
      <c r="D67" s="22" t="s">
        <v>316</v>
      </c>
      <c r="E67" s="22" t="s">
        <v>276</v>
      </c>
      <c r="F67" s="23">
        <v>25000</v>
      </c>
    </row>
    <row r="68" spans="1:6" ht="126" customHeight="1">
      <c r="A68" s="206" t="s">
        <v>317</v>
      </c>
      <c r="B68" s="210" t="s">
        <v>29</v>
      </c>
      <c r="C68" s="12" t="s">
        <v>25</v>
      </c>
      <c r="D68" s="22" t="s">
        <v>318</v>
      </c>
      <c r="E68" s="12"/>
      <c r="F68" s="26">
        <f>F69</f>
        <v>472</v>
      </c>
    </row>
    <row r="69" spans="1:6" ht="12.75">
      <c r="A69" s="91" t="s">
        <v>283</v>
      </c>
      <c r="B69" s="210" t="s">
        <v>29</v>
      </c>
      <c r="C69" s="12" t="s">
        <v>25</v>
      </c>
      <c r="D69" s="22" t="s">
        <v>318</v>
      </c>
      <c r="E69" s="22" t="s">
        <v>74</v>
      </c>
      <c r="F69" s="23">
        <v>472</v>
      </c>
    </row>
    <row r="70" spans="1:6" ht="12.75">
      <c r="A70" s="179" t="s">
        <v>30</v>
      </c>
      <c r="B70" s="210" t="s">
        <v>29</v>
      </c>
      <c r="C70" s="12" t="s">
        <v>77</v>
      </c>
      <c r="D70" s="22"/>
      <c r="E70" s="12"/>
      <c r="F70" s="26">
        <f>F71</f>
        <v>328411.55</v>
      </c>
    </row>
    <row r="71" spans="1:6" ht="12.75">
      <c r="A71" s="7" t="s">
        <v>319</v>
      </c>
      <c r="B71" s="210" t="s">
        <v>29</v>
      </c>
      <c r="C71" s="12" t="s">
        <v>77</v>
      </c>
      <c r="D71" s="22" t="s">
        <v>320</v>
      </c>
      <c r="E71" s="12"/>
      <c r="F71" s="26">
        <f>F72+F74+F76</f>
        <v>328411.55</v>
      </c>
    </row>
    <row r="72" spans="1:6" ht="12.75">
      <c r="A72" s="7" t="s">
        <v>31</v>
      </c>
      <c r="B72" s="176" t="s">
        <v>29</v>
      </c>
      <c r="C72" s="97" t="s">
        <v>77</v>
      </c>
      <c r="D72" s="22" t="s">
        <v>321</v>
      </c>
      <c r="E72" s="174"/>
      <c r="F72" s="98">
        <f>F73</f>
        <v>174937.57</v>
      </c>
    </row>
    <row r="73" spans="1:6" ht="25.5">
      <c r="A73" s="91" t="s">
        <v>275</v>
      </c>
      <c r="B73" s="176" t="s">
        <v>29</v>
      </c>
      <c r="C73" s="174" t="s">
        <v>77</v>
      </c>
      <c r="D73" s="22" t="s">
        <v>321</v>
      </c>
      <c r="E73" s="174" t="s">
        <v>276</v>
      </c>
      <c r="F73" s="98">
        <v>174937.57</v>
      </c>
    </row>
    <row r="74" spans="1:6" ht="12.75">
      <c r="A74" s="8" t="s">
        <v>322</v>
      </c>
      <c r="B74" s="176" t="s">
        <v>29</v>
      </c>
      <c r="C74" s="174" t="s">
        <v>77</v>
      </c>
      <c r="D74" s="22" t="s">
        <v>323</v>
      </c>
      <c r="E74" s="174"/>
      <c r="F74" s="98">
        <f>F75</f>
        <v>57597.53</v>
      </c>
    </row>
    <row r="75" spans="1:6" ht="25.5">
      <c r="A75" s="91" t="s">
        <v>275</v>
      </c>
      <c r="B75" s="212" t="s">
        <v>29</v>
      </c>
      <c r="C75" s="22" t="s">
        <v>77</v>
      </c>
      <c r="D75" s="22" t="s">
        <v>323</v>
      </c>
      <c r="E75" s="22" t="s">
        <v>276</v>
      </c>
      <c r="F75" s="26">
        <v>57597.53</v>
      </c>
    </row>
    <row r="76" spans="1:6" ht="12.75">
      <c r="A76" s="8" t="s">
        <v>324</v>
      </c>
      <c r="B76" s="21" t="s">
        <v>29</v>
      </c>
      <c r="C76" s="22" t="s">
        <v>77</v>
      </c>
      <c r="D76" s="22" t="s">
        <v>325</v>
      </c>
      <c r="E76" s="22"/>
      <c r="F76" s="213">
        <f>F77</f>
        <v>95876.45</v>
      </c>
    </row>
    <row r="77" spans="1:6" ht="24.75" customHeight="1" thickBot="1">
      <c r="A77" s="91" t="s">
        <v>275</v>
      </c>
      <c r="B77" s="101" t="s">
        <v>29</v>
      </c>
      <c r="C77" s="97" t="s">
        <v>77</v>
      </c>
      <c r="D77" s="22" t="s">
        <v>325</v>
      </c>
      <c r="E77" s="174" t="s">
        <v>276</v>
      </c>
      <c r="F77" s="214">
        <v>95876.45</v>
      </c>
    </row>
    <row r="78" spans="1:6" ht="15.75" thickBot="1">
      <c r="A78" s="1" t="s">
        <v>11</v>
      </c>
      <c r="B78" s="27" t="s">
        <v>32</v>
      </c>
      <c r="C78" s="2"/>
      <c r="D78" s="27"/>
      <c r="E78" s="2"/>
      <c r="F78" s="100">
        <f>F79</f>
        <v>438452.19</v>
      </c>
    </row>
    <row r="79" spans="1:6" ht="12.75">
      <c r="A79" s="201" t="s">
        <v>79</v>
      </c>
      <c r="B79" s="18" t="s">
        <v>32</v>
      </c>
      <c r="C79" s="19" t="s">
        <v>24</v>
      </c>
      <c r="D79" s="18"/>
      <c r="E79" s="19"/>
      <c r="F79" s="25">
        <f>F80</f>
        <v>438452.19</v>
      </c>
    </row>
    <row r="80" spans="1:6" ht="25.5">
      <c r="A80" s="8" t="s">
        <v>76</v>
      </c>
      <c r="B80" s="21" t="s">
        <v>32</v>
      </c>
      <c r="C80" s="22" t="s">
        <v>24</v>
      </c>
      <c r="D80" s="21" t="s">
        <v>269</v>
      </c>
      <c r="E80" s="22"/>
      <c r="F80" s="26">
        <f>F81</f>
        <v>438452.19</v>
      </c>
    </row>
    <row r="81" spans="1:6" ht="12.75">
      <c r="A81" s="8" t="s">
        <v>326</v>
      </c>
      <c r="B81" s="21" t="s">
        <v>32</v>
      </c>
      <c r="C81" s="22" t="s">
        <v>24</v>
      </c>
      <c r="D81" s="21" t="s">
        <v>327</v>
      </c>
      <c r="E81" s="22"/>
      <c r="F81" s="26">
        <f>F82</f>
        <v>438452.19</v>
      </c>
    </row>
    <row r="82" spans="1:6" ht="13.5" thickBot="1">
      <c r="A82" s="215" t="s">
        <v>328</v>
      </c>
      <c r="B82" s="216" t="s">
        <v>32</v>
      </c>
      <c r="C82" s="180" t="s">
        <v>24</v>
      </c>
      <c r="D82" s="217" t="s">
        <v>327</v>
      </c>
      <c r="E82" s="180" t="s">
        <v>329</v>
      </c>
      <c r="F82" s="218">
        <v>438452.19</v>
      </c>
    </row>
    <row r="85" ht="12.75">
      <c r="A85" s="219"/>
    </row>
    <row r="86" ht="12.75">
      <c r="A86" s="219"/>
    </row>
  </sheetData>
  <sheetProtection sheet="1" objects="1" scenarios="1"/>
  <mergeCells count="5">
    <mergeCell ref="A7:F7"/>
    <mergeCell ref="B1:F1"/>
    <mergeCell ref="B2:F2"/>
    <mergeCell ref="B3:F3"/>
    <mergeCell ref="B4:F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C4" sqref="C4:G4"/>
    </sheetView>
  </sheetViews>
  <sheetFormatPr defaultColWidth="9.00390625" defaultRowHeight="12.75"/>
  <cols>
    <col min="1" max="1" width="60.00390625" style="3" customWidth="1"/>
    <col min="2" max="2" width="8.125" style="3" customWidth="1"/>
    <col min="3" max="3" width="10.25390625" style="5" customWidth="1"/>
    <col min="4" max="6" width="9.125" style="3" customWidth="1"/>
    <col min="7" max="7" width="13.00390625" style="3" customWidth="1"/>
    <col min="8" max="16384" width="9.125" style="3" customWidth="1"/>
  </cols>
  <sheetData>
    <row r="1" spans="3:7" s="235" customFormat="1" ht="15">
      <c r="C1" s="245" t="s">
        <v>210</v>
      </c>
      <c r="D1" s="245"/>
      <c r="E1" s="245"/>
      <c r="F1" s="245"/>
      <c r="G1" s="245"/>
    </row>
    <row r="2" spans="3:7" s="235" customFormat="1" ht="15">
      <c r="C2" s="245" t="s">
        <v>107</v>
      </c>
      <c r="D2" s="245"/>
      <c r="E2" s="245"/>
      <c r="F2" s="245"/>
      <c r="G2" s="245"/>
    </row>
    <row r="3" spans="3:7" s="235" customFormat="1" ht="15">
      <c r="C3" s="245" t="s">
        <v>189</v>
      </c>
      <c r="D3" s="245"/>
      <c r="E3" s="245"/>
      <c r="F3" s="245"/>
      <c r="G3" s="245"/>
    </row>
    <row r="4" spans="3:7" s="235" customFormat="1" ht="15">
      <c r="C4" s="245" t="s">
        <v>335</v>
      </c>
      <c r="D4" s="245"/>
      <c r="E4" s="245"/>
      <c r="F4" s="245"/>
      <c r="G4" s="245"/>
    </row>
    <row r="6" s="28" customFormat="1" ht="21" customHeight="1" thickBot="1">
      <c r="C6" s="83"/>
    </row>
    <row r="7" spans="1:7" ht="80.25" customHeight="1" thickBot="1">
      <c r="A7" s="242" t="s">
        <v>330</v>
      </c>
      <c r="B7" s="243"/>
      <c r="C7" s="243"/>
      <c r="D7" s="243"/>
      <c r="E7" s="243"/>
      <c r="F7" s="243"/>
      <c r="G7" s="244"/>
    </row>
    <row r="8" spans="1:7" s="4" customFormat="1" ht="30" customHeight="1" thickBot="1">
      <c r="A8" s="192" t="s">
        <v>14</v>
      </c>
      <c r="B8" s="220" t="s">
        <v>331</v>
      </c>
      <c r="C8" s="193" t="s">
        <v>15</v>
      </c>
      <c r="D8" s="194" t="s">
        <v>16</v>
      </c>
      <c r="E8" s="194" t="s">
        <v>17</v>
      </c>
      <c r="F8" s="194" t="s">
        <v>18</v>
      </c>
      <c r="G8" s="234" t="s">
        <v>334</v>
      </c>
    </row>
    <row r="9" spans="1:7" s="199" customFormat="1" ht="12" thickBot="1">
      <c r="A9" s="195" t="s">
        <v>19</v>
      </c>
      <c r="B9" s="221">
        <v>2</v>
      </c>
      <c r="C9" s="222" t="s">
        <v>20</v>
      </c>
      <c r="D9" s="197" t="s">
        <v>21</v>
      </c>
      <c r="E9" s="197" t="s">
        <v>22</v>
      </c>
      <c r="F9" s="197" t="s">
        <v>23</v>
      </c>
      <c r="G9" s="198">
        <v>7</v>
      </c>
    </row>
    <row r="10" spans="1:7" ht="15.75" thickBot="1">
      <c r="A10" s="200" t="s">
        <v>267</v>
      </c>
      <c r="B10" s="223">
        <v>925</v>
      </c>
      <c r="C10" s="16"/>
      <c r="D10" s="16"/>
      <c r="E10" s="15"/>
      <c r="F10" s="16"/>
      <c r="G10" s="99">
        <f>G11+G43+G54+G75+G49</f>
        <v>2450329.5300000003</v>
      </c>
    </row>
    <row r="11" spans="1:7" ht="15.75" thickBot="1">
      <c r="A11" s="173" t="s">
        <v>7</v>
      </c>
      <c r="B11" s="224">
        <v>925</v>
      </c>
      <c r="C11" s="11" t="s">
        <v>24</v>
      </c>
      <c r="D11" s="11"/>
      <c r="E11" s="17"/>
      <c r="F11" s="11"/>
      <c r="G11" s="100">
        <f>G12+G16+G22+G26</f>
        <v>1592511.79</v>
      </c>
    </row>
    <row r="12" spans="1:7" ht="45.75" customHeight="1">
      <c r="A12" s="201" t="s">
        <v>268</v>
      </c>
      <c r="B12" s="225">
        <v>925</v>
      </c>
      <c r="C12" s="19" t="s">
        <v>24</v>
      </c>
      <c r="D12" s="19" t="s">
        <v>25</v>
      </c>
      <c r="E12" s="18"/>
      <c r="F12" s="19"/>
      <c r="G12" s="25">
        <f>G13</f>
        <v>592193.96</v>
      </c>
    </row>
    <row r="13" spans="1:7" ht="12.75">
      <c r="A13" s="7" t="s">
        <v>76</v>
      </c>
      <c r="B13" s="226">
        <v>925</v>
      </c>
      <c r="C13" s="22" t="s">
        <v>24</v>
      </c>
      <c r="D13" s="22" t="s">
        <v>25</v>
      </c>
      <c r="E13" s="21" t="s">
        <v>269</v>
      </c>
      <c r="F13" s="22"/>
      <c r="G13" s="26">
        <f>G14</f>
        <v>592193.96</v>
      </c>
    </row>
    <row r="14" spans="1:7" ht="25.5">
      <c r="A14" s="8" t="s">
        <v>270</v>
      </c>
      <c r="B14" s="226">
        <v>925</v>
      </c>
      <c r="C14" s="22" t="s">
        <v>26</v>
      </c>
      <c r="D14" s="22" t="s">
        <v>25</v>
      </c>
      <c r="E14" s="21" t="s">
        <v>271</v>
      </c>
      <c r="F14" s="22"/>
      <c r="G14" s="26">
        <f>G15</f>
        <v>592193.96</v>
      </c>
    </row>
    <row r="15" spans="1:7" s="202" customFormat="1" ht="66" customHeight="1">
      <c r="A15" s="91" t="s">
        <v>272</v>
      </c>
      <c r="B15" s="226">
        <v>925</v>
      </c>
      <c r="C15" s="97" t="s">
        <v>24</v>
      </c>
      <c r="D15" s="97" t="s">
        <v>25</v>
      </c>
      <c r="E15" s="21" t="s">
        <v>271</v>
      </c>
      <c r="F15" s="174" t="s">
        <v>273</v>
      </c>
      <c r="G15" s="98">
        <v>592193.96</v>
      </c>
    </row>
    <row r="16" spans="1:7" ht="38.25">
      <c r="A16" s="179" t="s">
        <v>73</v>
      </c>
      <c r="B16" s="226">
        <v>925</v>
      </c>
      <c r="C16" s="6" t="s">
        <v>24</v>
      </c>
      <c r="D16" s="6" t="s">
        <v>27</v>
      </c>
      <c r="E16" s="24"/>
      <c r="F16" s="6"/>
      <c r="G16" s="25">
        <f>G17</f>
        <v>984820.83</v>
      </c>
    </row>
    <row r="17" spans="1:7" ht="12.75">
      <c r="A17" s="7" t="s">
        <v>76</v>
      </c>
      <c r="B17" s="226">
        <v>925</v>
      </c>
      <c r="C17" s="12" t="s">
        <v>24</v>
      </c>
      <c r="D17" s="12" t="s">
        <v>27</v>
      </c>
      <c r="E17" s="21" t="s">
        <v>269</v>
      </c>
      <c r="F17" s="12"/>
      <c r="G17" s="26">
        <f>G18</f>
        <v>984820.83</v>
      </c>
    </row>
    <row r="18" spans="1:7" ht="18" customHeight="1">
      <c r="A18" s="8" t="s">
        <v>40</v>
      </c>
      <c r="B18" s="226">
        <v>925</v>
      </c>
      <c r="C18" s="22" t="s">
        <v>24</v>
      </c>
      <c r="D18" s="22" t="s">
        <v>27</v>
      </c>
      <c r="E18" s="21" t="s">
        <v>274</v>
      </c>
      <c r="F18" s="22"/>
      <c r="G18" s="26">
        <f>G19+G20+G21</f>
        <v>984820.83</v>
      </c>
    </row>
    <row r="19" spans="1:7" s="202" customFormat="1" ht="51">
      <c r="A19" s="91" t="s">
        <v>272</v>
      </c>
      <c r="B19" s="226">
        <v>925</v>
      </c>
      <c r="C19" s="97" t="s">
        <v>24</v>
      </c>
      <c r="D19" s="97" t="s">
        <v>27</v>
      </c>
      <c r="E19" s="21" t="s">
        <v>274</v>
      </c>
      <c r="F19" s="174" t="s">
        <v>273</v>
      </c>
      <c r="G19" s="98">
        <v>804240.61</v>
      </c>
    </row>
    <row r="20" spans="1:7" s="202" customFormat="1" ht="25.5">
      <c r="A20" s="91" t="s">
        <v>275</v>
      </c>
      <c r="B20" s="226">
        <v>925</v>
      </c>
      <c r="C20" s="174" t="s">
        <v>24</v>
      </c>
      <c r="D20" s="174" t="s">
        <v>27</v>
      </c>
      <c r="E20" s="21" t="s">
        <v>274</v>
      </c>
      <c r="F20" s="174" t="s">
        <v>276</v>
      </c>
      <c r="G20" s="177">
        <v>180580.22</v>
      </c>
    </row>
    <row r="21" spans="1:7" ht="24" customHeight="1" hidden="1">
      <c r="A21" s="91" t="s">
        <v>277</v>
      </c>
      <c r="B21" s="226">
        <v>925</v>
      </c>
      <c r="C21" s="92" t="s">
        <v>24</v>
      </c>
      <c r="D21" s="92" t="s">
        <v>27</v>
      </c>
      <c r="E21" s="101" t="s">
        <v>75</v>
      </c>
      <c r="F21" s="92" t="s">
        <v>278</v>
      </c>
      <c r="G21" s="93"/>
    </row>
    <row r="22" spans="1:7" ht="41.25" customHeight="1">
      <c r="A22" s="175" t="s">
        <v>207</v>
      </c>
      <c r="B22" s="226">
        <v>925</v>
      </c>
      <c r="C22" s="85" t="s">
        <v>24</v>
      </c>
      <c r="D22" s="85" t="s">
        <v>208</v>
      </c>
      <c r="E22" s="84"/>
      <c r="F22" s="85"/>
      <c r="G22" s="86">
        <f>G23</f>
        <v>7080</v>
      </c>
    </row>
    <row r="23" spans="1:7" ht="26.25" customHeight="1">
      <c r="A23" s="87" t="s">
        <v>279</v>
      </c>
      <c r="B23" s="226">
        <v>925</v>
      </c>
      <c r="C23" s="88" t="s">
        <v>24</v>
      </c>
      <c r="D23" s="88" t="s">
        <v>208</v>
      </c>
      <c r="E23" s="22" t="s">
        <v>280</v>
      </c>
      <c r="F23" s="89"/>
      <c r="G23" s="90">
        <f>G24</f>
        <v>7080</v>
      </c>
    </row>
    <row r="24" spans="1:7" ht="25.5" customHeight="1">
      <c r="A24" s="87" t="s">
        <v>281</v>
      </c>
      <c r="B24" s="226">
        <v>925</v>
      </c>
      <c r="C24" s="88" t="s">
        <v>24</v>
      </c>
      <c r="D24" s="88" t="s">
        <v>208</v>
      </c>
      <c r="E24" s="21" t="s">
        <v>282</v>
      </c>
      <c r="F24" s="88"/>
      <c r="G24" s="90">
        <f>G25</f>
        <v>7080</v>
      </c>
    </row>
    <row r="25" spans="1:7" s="202" customFormat="1" ht="17.25" customHeight="1">
      <c r="A25" s="91" t="s">
        <v>283</v>
      </c>
      <c r="B25" s="226">
        <v>925</v>
      </c>
      <c r="C25" s="92" t="s">
        <v>24</v>
      </c>
      <c r="D25" s="92" t="s">
        <v>208</v>
      </c>
      <c r="E25" s="21" t="s">
        <v>282</v>
      </c>
      <c r="F25" s="92" t="s">
        <v>74</v>
      </c>
      <c r="G25" s="93">
        <v>7080</v>
      </c>
    </row>
    <row r="26" spans="1:7" ht="12.75">
      <c r="A26" s="179" t="s">
        <v>8</v>
      </c>
      <c r="B26" s="226">
        <v>925</v>
      </c>
      <c r="C26" s="6" t="s">
        <v>24</v>
      </c>
      <c r="D26" s="6" t="s">
        <v>209</v>
      </c>
      <c r="E26" s="101"/>
      <c r="F26" s="97"/>
      <c r="G26" s="178">
        <f>G27+G37+G40</f>
        <v>8417</v>
      </c>
    </row>
    <row r="27" spans="1:7" ht="12.75">
      <c r="A27" s="8" t="s">
        <v>76</v>
      </c>
      <c r="B27" s="226">
        <v>925</v>
      </c>
      <c r="C27" s="22" t="s">
        <v>24</v>
      </c>
      <c r="D27" s="22" t="s">
        <v>209</v>
      </c>
      <c r="E27" s="21" t="s">
        <v>269</v>
      </c>
      <c r="F27" s="22"/>
      <c r="G27" s="26">
        <f>G28+G31+G33+G35</f>
        <v>4945</v>
      </c>
    </row>
    <row r="28" spans="1:7" ht="41.25" customHeight="1">
      <c r="A28" s="8" t="s">
        <v>288</v>
      </c>
      <c r="B28" s="226">
        <v>925</v>
      </c>
      <c r="C28" s="22" t="s">
        <v>24</v>
      </c>
      <c r="D28" s="22" t="s">
        <v>209</v>
      </c>
      <c r="E28" s="21" t="s">
        <v>289</v>
      </c>
      <c r="F28" s="22"/>
      <c r="G28" s="26">
        <f>G29+G30</f>
        <v>4945</v>
      </c>
    </row>
    <row r="29" spans="1:7" ht="52.5" customHeight="1">
      <c r="A29" s="91" t="s">
        <v>272</v>
      </c>
      <c r="B29" s="226">
        <v>925</v>
      </c>
      <c r="C29" s="97" t="s">
        <v>24</v>
      </c>
      <c r="D29" s="97" t="s">
        <v>209</v>
      </c>
      <c r="E29" s="21" t="s">
        <v>289</v>
      </c>
      <c r="F29" s="174" t="s">
        <v>273</v>
      </c>
      <c r="G29" s="98">
        <v>3776</v>
      </c>
    </row>
    <row r="30" spans="1:7" ht="24.75" customHeight="1">
      <c r="A30" s="91" t="s">
        <v>275</v>
      </c>
      <c r="B30" s="226">
        <v>925</v>
      </c>
      <c r="C30" s="97" t="s">
        <v>24</v>
      </c>
      <c r="D30" s="97" t="s">
        <v>209</v>
      </c>
      <c r="E30" s="21" t="s">
        <v>289</v>
      </c>
      <c r="F30" s="174" t="s">
        <v>276</v>
      </c>
      <c r="G30" s="177">
        <v>1169</v>
      </c>
    </row>
    <row r="31" spans="1:7" ht="63.75" customHeight="1" hidden="1">
      <c r="A31" s="204" t="s">
        <v>290</v>
      </c>
      <c r="B31" s="227">
        <v>925</v>
      </c>
      <c r="C31" s="102" t="s">
        <v>24</v>
      </c>
      <c r="D31" s="88" t="s">
        <v>209</v>
      </c>
      <c r="E31" s="88" t="s">
        <v>291</v>
      </c>
      <c r="F31" s="102"/>
      <c r="G31" s="90">
        <f>G32</f>
        <v>0</v>
      </c>
    </row>
    <row r="32" spans="1:7" ht="24.75" customHeight="1" hidden="1">
      <c r="A32" s="91" t="s">
        <v>275</v>
      </c>
      <c r="B32" s="227">
        <v>925</v>
      </c>
      <c r="C32" s="104" t="s">
        <v>24</v>
      </c>
      <c r="D32" s="92" t="s">
        <v>209</v>
      </c>
      <c r="E32" s="92" t="s">
        <v>291</v>
      </c>
      <c r="F32" s="104" t="s">
        <v>276</v>
      </c>
      <c r="G32" s="93">
        <v>0</v>
      </c>
    </row>
    <row r="33" spans="1:7" ht="63.75" customHeight="1" hidden="1">
      <c r="A33" s="205" t="s">
        <v>292</v>
      </c>
      <c r="B33" s="227">
        <v>925</v>
      </c>
      <c r="C33" s="102" t="s">
        <v>24</v>
      </c>
      <c r="D33" s="88" t="s">
        <v>209</v>
      </c>
      <c r="E33" s="88" t="s">
        <v>293</v>
      </c>
      <c r="F33" s="102"/>
      <c r="G33" s="90">
        <f>G34</f>
        <v>0</v>
      </c>
    </row>
    <row r="34" spans="1:7" ht="24.75" customHeight="1" hidden="1">
      <c r="A34" s="91" t="s">
        <v>275</v>
      </c>
      <c r="B34" s="227">
        <v>925</v>
      </c>
      <c r="C34" s="104" t="s">
        <v>24</v>
      </c>
      <c r="D34" s="92" t="s">
        <v>209</v>
      </c>
      <c r="E34" s="92" t="s">
        <v>293</v>
      </c>
      <c r="F34" s="104" t="s">
        <v>276</v>
      </c>
      <c r="G34" s="93">
        <v>0</v>
      </c>
    </row>
    <row r="35" spans="1:7" ht="63.75" customHeight="1" hidden="1">
      <c r="A35" s="205" t="s">
        <v>294</v>
      </c>
      <c r="B35" s="227">
        <v>925</v>
      </c>
      <c r="C35" s="102" t="s">
        <v>24</v>
      </c>
      <c r="D35" s="88" t="s">
        <v>209</v>
      </c>
      <c r="E35" s="88" t="s">
        <v>295</v>
      </c>
      <c r="F35" s="102"/>
      <c r="G35" s="90">
        <f>G36</f>
        <v>0</v>
      </c>
    </row>
    <row r="36" spans="1:7" ht="24.75" customHeight="1" hidden="1">
      <c r="A36" s="91" t="s">
        <v>275</v>
      </c>
      <c r="B36" s="227">
        <v>925</v>
      </c>
      <c r="C36" s="104" t="s">
        <v>24</v>
      </c>
      <c r="D36" s="92" t="s">
        <v>209</v>
      </c>
      <c r="E36" s="92" t="s">
        <v>295</v>
      </c>
      <c r="F36" s="104" t="s">
        <v>276</v>
      </c>
      <c r="G36" s="93">
        <v>0</v>
      </c>
    </row>
    <row r="37" spans="1:7" ht="36.75" customHeight="1">
      <c r="A37" s="87" t="s">
        <v>296</v>
      </c>
      <c r="B37" s="226">
        <v>925</v>
      </c>
      <c r="C37" s="88" t="s">
        <v>24</v>
      </c>
      <c r="D37" s="88" t="s">
        <v>209</v>
      </c>
      <c r="E37" s="102" t="s">
        <v>297</v>
      </c>
      <c r="F37" s="88"/>
      <c r="G37" s="103">
        <f>G38</f>
        <v>3000</v>
      </c>
    </row>
    <row r="38" spans="1:7" ht="42" customHeight="1">
      <c r="A38" s="87" t="s">
        <v>298</v>
      </c>
      <c r="B38" s="226">
        <v>925</v>
      </c>
      <c r="C38" s="88" t="s">
        <v>24</v>
      </c>
      <c r="D38" s="88" t="s">
        <v>209</v>
      </c>
      <c r="E38" s="102" t="s">
        <v>299</v>
      </c>
      <c r="F38" s="88"/>
      <c r="G38" s="103">
        <f>G39</f>
        <v>3000</v>
      </c>
    </row>
    <row r="39" spans="1:7" ht="57.75" customHeight="1">
      <c r="A39" s="91" t="s">
        <v>275</v>
      </c>
      <c r="B39" s="226">
        <v>925</v>
      </c>
      <c r="C39" s="92" t="s">
        <v>24</v>
      </c>
      <c r="D39" s="92" t="s">
        <v>209</v>
      </c>
      <c r="E39" s="102" t="s">
        <v>299</v>
      </c>
      <c r="F39" s="92" t="s">
        <v>276</v>
      </c>
      <c r="G39" s="105">
        <v>3000</v>
      </c>
    </row>
    <row r="40" spans="1:7" ht="42" customHeight="1">
      <c r="A40" s="87" t="s">
        <v>279</v>
      </c>
      <c r="B40" s="227">
        <v>925</v>
      </c>
      <c r="C40" s="89" t="s">
        <v>24</v>
      </c>
      <c r="D40" s="88" t="s">
        <v>209</v>
      </c>
      <c r="E40" s="22" t="s">
        <v>280</v>
      </c>
      <c r="F40" s="89"/>
      <c r="G40" s="90">
        <f>G41</f>
        <v>472</v>
      </c>
    </row>
    <row r="41" spans="1:7" ht="195.75" customHeight="1">
      <c r="A41" s="206" t="s">
        <v>300</v>
      </c>
      <c r="B41" s="227">
        <v>925</v>
      </c>
      <c r="C41" s="89" t="s">
        <v>24</v>
      </c>
      <c r="D41" s="88" t="s">
        <v>209</v>
      </c>
      <c r="E41" s="21" t="s">
        <v>301</v>
      </c>
      <c r="F41" s="88"/>
      <c r="G41" s="90">
        <f>G42</f>
        <v>472</v>
      </c>
    </row>
    <row r="42" spans="1:7" ht="42" customHeight="1" thickBot="1">
      <c r="A42" s="91" t="s">
        <v>283</v>
      </c>
      <c r="B42" s="228">
        <v>925</v>
      </c>
      <c r="C42" s="203" t="s">
        <v>24</v>
      </c>
      <c r="D42" s="92" t="s">
        <v>209</v>
      </c>
      <c r="E42" s="21" t="s">
        <v>301</v>
      </c>
      <c r="F42" s="92" t="s">
        <v>74</v>
      </c>
      <c r="G42" s="93">
        <v>472</v>
      </c>
    </row>
    <row r="43" spans="1:7" ht="33" customHeight="1" thickBot="1">
      <c r="A43" s="9" t="s">
        <v>28</v>
      </c>
      <c r="B43" s="229">
        <v>925</v>
      </c>
      <c r="C43" s="230" t="s">
        <v>25</v>
      </c>
      <c r="D43" s="2"/>
      <c r="E43" s="27"/>
      <c r="F43" s="2"/>
      <c r="G43" s="100">
        <f>G44</f>
        <v>65010</v>
      </c>
    </row>
    <row r="44" spans="1:7" ht="19.5" customHeight="1">
      <c r="A44" s="201" t="s">
        <v>9</v>
      </c>
      <c r="B44" s="226">
        <v>925</v>
      </c>
      <c r="C44" s="19" t="s">
        <v>25</v>
      </c>
      <c r="D44" s="19" t="s">
        <v>77</v>
      </c>
      <c r="E44" s="18"/>
      <c r="F44" s="19"/>
      <c r="G44" s="25">
        <f>G45</f>
        <v>65010</v>
      </c>
    </row>
    <row r="45" spans="1:7" ht="24.75" customHeight="1">
      <c r="A45" s="8" t="s">
        <v>76</v>
      </c>
      <c r="B45" s="226">
        <v>925</v>
      </c>
      <c r="C45" s="22" t="s">
        <v>25</v>
      </c>
      <c r="D45" s="22" t="s">
        <v>77</v>
      </c>
      <c r="E45" s="21" t="s">
        <v>269</v>
      </c>
      <c r="F45" s="22"/>
      <c r="G45" s="26">
        <f>G46</f>
        <v>65010</v>
      </c>
    </row>
    <row r="46" spans="1:7" ht="40.5" customHeight="1">
      <c r="A46" s="8" t="s">
        <v>302</v>
      </c>
      <c r="B46" s="226">
        <v>925</v>
      </c>
      <c r="C46" s="22" t="s">
        <v>25</v>
      </c>
      <c r="D46" s="22" t="s">
        <v>77</v>
      </c>
      <c r="E46" s="21" t="s">
        <v>303</v>
      </c>
      <c r="F46" s="22"/>
      <c r="G46" s="26">
        <f>G47+G48</f>
        <v>65010</v>
      </c>
    </row>
    <row r="47" spans="1:7" ht="24.75" customHeight="1">
      <c r="A47" s="91" t="s">
        <v>272</v>
      </c>
      <c r="B47" s="226">
        <v>925</v>
      </c>
      <c r="C47" s="97" t="s">
        <v>25</v>
      </c>
      <c r="D47" s="97" t="s">
        <v>77</v>
      </c>
      <c r="E47" s="21" t="s">
        <v>303</v>
      </c>
      <c r="F47" s="174" t="s">
        <v>273</v>
      </c>
      <c r="G47" s="98">
        <v>49520</v>
      </c>
    </row>
    <row r="48" spans="1:7" ht="47.25" customHeight="1" thickBot="1">
      <c r="A48" s="91" t="s">
        <v>275</v>
      </c>
      <c r="B48" s="226">
        <v>925</v>
      </c>
      <c r="C48" s="97" t="s">
        <v>25</v>
      </c>
      <c r="D48" s="97" t="s">
        <v>77</v>
      </c>
      <c r="E48" s="21" t="s">
        <v>303</v>
      </c>
      <c r="F48" s="174" t="s">
        <v>276</v>
      </c>
      <c r="G48" s="98">
        <v>15490</v>
      </c>
    </row>
    <row r="49" spans="1:7" ht="33" customHeight="1" thickBot="1">
      <c r="A49" s="1" t="s">
        <v>304</v>
      </c>
      <c r="B49" s="229">
        <v>925</v>
      </c>
      <c r="C49" s="2" t="s">
        <v>27</v>
      </c>
      <c r="D49" s="2"/>
      <c r="E49" s="27"/>
      <c r="F49" s="2"/>
      <c r="G49" s="100">
        <f>G50</f>
        <v>472</v>
      </c>
    </row>
    <row r="50" spans="1:7" ht="23.25" customHeight="1">
      <c r="A50" s="201" t="s">
        <v>212</v>
      </c>
      <c r="B50" s="227">
        <v>925</v>
      </c>
      <c r="C50" s="18" t="s">
        <v>27</v>
      </c>
      <c r="D50" s="207" t="s">
        <v>214</v>
      </c>
      <c r="E50" s="97"/>
      <c r="F50" s="101"/>
      <c r="G50" s="20">
        <f>G51</f>
        <v>472</v>
      </c>
    </row>
    <row r="51" spans="1:7" ht="31.5" customHeight="1">
      <c r="A51" s="87" t="s">
        <v>279</v>
      </c>
      <c r="B51" s="227">
        <v>925</v>
      </c>
      <c r="C51" s="89" t="s">
        <v>27</v>
      </c>
      <c r="D51" s="88" t="s">
        <v>214</v>
      </c>
      <c r="E51" s="22" t="s">
        <v>280</v>
      </c>
      <c r="F51" s="89"/>
      <c r="G51" s="90">
        <f>G52</f>
        <v>472</v>
      </c>
    </row>
    <row r="52" spans="1:7" ht="51">
      <c r="A52" s="206" t="s">
        <v>305</v>
      </c>
      <c r="B52" s="227">
        <v>925</v>
      </c>
      <c r="C52" s="89" t="s">
        <v>27</v>
      </c>
      <c r="D52" s="88" t="s">
        <v>214</v>
      </c>
      <c r="E52" s="21" t="s">
        <v>306</v>
      </c>
      <c r="F52" s="88"/>
      <c r="G52" s="90">
        <f>G53</f>
        <v>472</v>
      </c>
    </row>
    <row r="53" spans="1:7" ht="13.5" thickBot="1">
      <c r="A53" s="91" t="s">
        <v>283</v>
      </c>
      <c r="B53" s="227">
        <v>925</v>
      </c>
      <c r="C53" s="203" t="s">
        <v>27</v>
      </c>
      <c r="D53" s="92" t="s">
        <v>214</v>
      </c>
      <c r="E53" s="21" t="s">
        <v>306</v>
      </c>
      <c r="F53" s="92" t="s">
        <v>74</v>
      </c>
      <c r="G53" s="93">
        <v>472</v>
      </c>
    </row>
    <row r="54" spans="1:7" ht="15.75" thickBot="1">
      <c r="A54" s="173" t="s">
        <v>10</v>
      </c>
      <c r="B54" s="229">
        <v>925</v>
      </c>
      <c r="C54" s="11" t="s">
        <v>29</v>
      </c>
      <c r="D54" s="11"/>
      <c r="E54" s="17"/>
      <c r="F54" s="11"/>
      <c r="G54" s="100">
        <f>G55</f>
        <v>353883.55</v>
      </c>
    </row>
    <row r="55" spans="1:7" ht="25.5">
      <c r="A55" s="10" t="s">
        <v>307</v>
      </c>
      <c r="B55" s="231">
        <v>925</v>
      </c>
      <c r="C55" s="6" t="s">
        <v>29</v>
      </c>
      <c r="D55" s="6" t="s">
        <v>308</v>
      </c>
      <c r="E55" s="6" t="s">
        <v>332</v>
      </c>
      <c r="F55" s="6"/>
      <c r="G55" s="25">
        <f>G56+G67+G60</f>
        <v>353883.55</v>
      </c>
    </row>
    <row r="56" spans="1:7" ht="12.75" hidden="1">
      <c r="A56" s="10" t="s">
        <v>252</v>
      </c>
      <c r="B56" s="227">
        <v>925</v>
      </c>
      <c r="C56" s="12" t="s">
        <v>29</v>
      </c>
      <c r="D56" s="12" t="s">
        <v>24</v>
      </c>
      <c r="E56" s="22"/>
      <c r="F56" s="12"/>
      <c r="G56" s="26">
        <f>G57</f>
        <v>0</v>
      </c>
    </row>
    <row r="57" spans="1:7" ht="12.75" hidden="1">
      <c r="A57" s="7" t="s">
        <v>253</v>
      </c>
      <c r="B57" s="226">
        <v>925</v>
      </c>
      <c r="C57" s="12" t="s">
        <v>29</v>
      </c>
      <c r="D57" s="12" t="s">
        <v>24</v>
      </c>
      <c r="E57" s="22" t="s">
        <v>309</v>
      </c>
      <c r="F57" s="12"/>
      <c r="G57" s="26">
        <f>G58</f>
        <v>0</v>
      </c>
    </row>
    <row r="58" spans="1:7" ht="12.75" hidden="1">
      <c r="A58" s="7" t="s">
        <v>310</v>
      </c>
      <c r="B58" s="226">
        <v>925</v>
      </c>
      <c r="C58" s="12" t="s">
        <v>29</v>
      </c>
      <c r="D58" s="12" t="s">
        <v>24</v>
      </c>
      <c r="E58" s="22" t="s">
        <v>333</v>
      </c>
      <c r="F58" s="12"/>
      <c r="G58" s="26">
        <f>G59</f>
        <v>0</v>
      </c>
    </row>
    <row r="59" spans="1:7" ht="25.5" hidden="1">
      <c r="A59" s="91" t="s">
        <v>275</v>
      </c>
      <c r="B59" s="226">
        <v>925</v>
      </c>
      <c r="C59" s="12" t="s">
        <v>29</v>
      </c>
      <c r="D59" s="12" t="s">
        <v>24</v>
      </c>
      <c r="E59" s="22" t="s">
        <v>333</v>
      </c>
      <c r="F59" s="12" t="s">
        <v>276</v>
      </c>
      <c r="G59" s="26">
        <v>0</v>
      </c>
    </row>
    <row r="60" spans="1:7" ht="12.75">
      <c r="A60" s="10" t="s">
        <v>312</v>
      </c>
      <c r="B60" s="227">
        <v>925</v>
      </c>
      <c r="C60" s="211" t="s">
        <v>29</v>
      </c>
      <c r="D60" s="19" t="s">
        <v>25</v>
      </c>
      <c r="E60" s="19"/>
      <c r="F60" s="19"/>
      <c r="G60" s="20">
        <f>G61+G64</f>
        <v>25472</v>
      </c>
    </row>
    <row r="61" spans="1:7" ht="12.75">
      <c r="A61" s="7" t="s">
        <v>313</v>
      </c>
      <c r="B61" s="227">
        <v>925</v>
      </c>
      <c r="C61" s="210" t="s">
        <v>29</v>
      </c>
      <c r="D61" s="12" t="s">
        <v>25</v>
      </c>
      <c r="E61" s="22" t="s">
        <v>314</v>
      </c>
      <c r="F61" s="12"/>
      <c r="G61" s="26">
        <f>G62</f>
        <v>25000</v>
      </c>
    </row>
    <row r="62" spans="1:7" ht="12.75">
      <c r="A62" s="7" t="s">
        <v>315</v>
      </c>
      <c r="B62" s="227">
        <v>925</v>
      </c>
      <c r="C62" s="210" t="s">
        <v>29</v>
      </c>
      <c r="D62" s="12" t="s">
        <v>25</v>
      </c>
      <c r="E62" s="22" t="s">
        <v>316</v>
      </c>
      <c r="F62" s="12"/>
      <c r="G62" s="23">
        <f>G63</f>
        <v>25000</v>
      </c>
    </row>
    <row r="63" spans="1:7" ht="25.5">
      <c r="A63" s="91" t="s">
        <v>275</v>
      </c>
      <c r="B63" s="227">
        <v>925</v>
      </c>
      <c r="C63" s="210" t="s">
        <v>29</v>
      </c>
      <c r="D63" s="12" t="s">
        <v>25</v>
      </c>
      <c r="E63" s="22" t="s">
        <v>316</v>
      </c>
      <c r="F63" s="22" t="s">
        <v>276</v>
      </c>
      <c r="G63" s="98">
        <v>25000</v>
      </c>
    </row>
    <row r="64" spans="1:7" ht="25.5">
      <c r="A64" s="87" t="s">
        <v>279</v>
      </c>
      <c r="B64" s="227">
        <v>925</v>
      </c>
      <c r="C64" s="210" t="s">
        <v>29</v>
      </c>
      <c r="D64" s="12" t="s">
        <v>25</v>
      </c>
      <c r="E64" s="22" t="s">
        <v>280</v>
      </c>
      <c r="F64" s="22"/>
      <c r="G64" s="98">
        <f>G65</f>
        <v>472</v>
      </c>
    </row>
    <row r="65" spans="1:7" ht="114.75">
      <c r="A65" s="206" t="s">
        <v>317</v>
      </c>
      <c r="B65" s="227">
        <v>925</v>
      </c>
      <c r="C65" s="210" t="s">
        <v>29</v>
      </c>
      <c r="D65" s="12" t="s">
        <v>25</v>
      </c>
      <c r="E65" s="22" t="s">
        <v>318</v>
      </c>
      <c r="F65" s="12"/>
      <c r="G65" s="26">
        <f>G66</f>
        <v>472</v>
      </c>
    </row>
    <row r="66" spans="1:7" ht="12.75">
      <c r="A66" s="91" t="s">
        <v>283</v>
      </c>
      <c r="B66" s="227">
        <v>925</v>
      </c>
      <c r="C66" s="210" t="s">
        <v>29</v>
      </c>
      <c r="D66" s="12" t="s">
        <v>25</v>
      </c>
      <c r="E66" s="22" t="s">
        <v>318</v>
      </c>
      <c r="F66" s="22" t="s">
        <v>74</v>
      </c>
      <c r="G66" s="23">
        <v>472</v>
      </c>
    </row>
    <row r="67" spans="1:7" ht="12.75">
      <c r="A67" s="179" t="s">
        <v>30</v>
      </c>
      <c r="B67" s="226">
        <v>925</v>
      </c>
      <c r="C67" s="19" t="s">
        <v>29</v>
      </c>
      <c r="D67" s="19" t="s">
        <v>77</v>
      </c>
      <c r="E67" s="19"/>
      <c r="F67" s="19"/>
      <c r="G67" s="20">
        <f>G68</f>
        <v>328411.55</v>
      </c>
    </row>
    <row r="68" spans="1:7" ht="12.75">
      <c r="A68" s="7" t="s">
        <v>319</v>
      </c>
      <c r="B68" s="226">
        <v>925</v>
      </c>
      <c r="C68" s="12" t="s">
        <v>29</v>
      </c>
      <c r="D68" s="12" t="s">
        <v>77</v>
      </c>
      <c r="E68" s="22" t="s">
        <v>320</v>
      </c>
      <c r="F68" s="12"/>
      <c r="G68" s="26">
        <f>G69+G71+G73</f>
        <v>328411.55</v>
      </c>
    </row>
    <row r="69" spans="1:7" ht="12.75">
      <c r="A69" s="7" t="s">
        <v>31</v>
      </c>
      <c r="B69" s="226">
        <v>925</v>
      </c>
      <c r="C69" s="174" t="s">
        <v>29</v>
      </c>
      <c r="D69" s="97" t="s">
        <v>77</v>
      </c>
      <c r="E69" s="22" t="s">
        <v>321</v>
      </c>
      <c r="F69" s="174"/>
      <c r="G69" s="23">
        <f>G70</f>
        <v>174937.57</v>
      </c>
    </row>
    <row r="70" spans="1:7" ht="25.5">
      <c r="A70" s="91" t="s">
        <v>275</v>
      </c>
      <c r="B70" s="226">
        <v>925</v>
      </c>
      <c r="C70" s="174" t="s">
        <v>29</v>
      </c>
      <c r="D70" s="174" t="s">
        <v>77</v>
      </c>
      <c r="E70" s="22" t="s">
        <v>321</v>
      </c>
      <c r="F70" s="174" t="s">
        <v>276</v>
      </c>
      <c r="G70" s="98">
        <v>174937.57</v>
      </c>
    </row>
    <row r="71" spans="1:7" ht="12.75">
      <c r="A71" s="8" t="s">
        <v>322</v>
      </c>
      <c r="B71" s="226">
        <v>925</v>
      </c>
      <c r="C71" s="174" t="s">
        <v>29</v>
      </c>
      <c r="D71" s="174" t="s">
        <v>77</v>
      </c>
      <c r="E71" s="22" t="s">
        <v>323</v>
      </c>
      <c r="F71" s="174"/>
      <c r="G71" s="23">
        <f>G72</f>
        <v>57597.53</v>
      </c>
    </row>
    <row r="72" spans="1:7" ht="25.5">
      <c r="A72" s="91" t="s">
        <v>275</v>
      </c>
      <c r="B72" s="226">
        <v>925</v>
      </c>
      <c r="C72" s="22" t="s">
        <v>29</v>
      </c>
      <c r="D72" s="22" t="s">
        <v>77</v>
      </c>
      <c r="E72" s="22" t="s">
        <v>323</v>
      </c>
      <c r="F72" s="22" t="s">
        <v>276</v>
      </c>
      <c r="G72" s="232">
        <v>57597.53</v>
      </c>
    </row>
    <row r="73" spans="1:7" ht="12.75">
      <c r="A73" s="8" t="s">
        <v>324</v>
      </c>
      <c r="B73" s="226">
        <v>925</v>
      </c>
      <c r="C73" s="97" t="s">
        <v>29</v>
      </c>
      <c r="D73" s="97" t="s">
        <v>77</v>
      </c>
      <c r="E73" s="22" t="s">
        <v>325</v>
      </c>
      <c r="F73" s="174"/>
      <c r="G73" s="233">
        <f>G74</f>
        <v>95876.45</v>
      </c>
    </row>
    <row r="74" spans="1:7" ht="26.25" thickBot="1">
      <c r="A74" s="91" t="s">
        <v>275</v>
      </c>
      <c r="B74" s="226">
        <v>925</v>
      </c>
      <c r="C74" s="174" t="s">
        <v>29</v>
      </c>
      <c r="D74" s="174" t="s">
        <v>77</v>
      </c>
      <c r="E74" s="22" t="s">
        <v>325</v>
      </c>
      <c r="F74" s="174" t="s">
        <v>276</v>
      </c>
      <c r="G74" s="214">
        <v>95876.45</v>
      </c>
    </row>
    <row r="75" spans="1:7" ht="15.75" thickBot="1">
      <c r="A75" s="1" t="s">
        <v>11</v>
      </c>
      <c r="B75" s="229">
        <v>925</v>
      </c>
      <c r="C75" s="2" t="s">
        <v>32</v>
      </c>
      <c r="D75" s="2"/>
      <c r="E75" s="27"/>
      <c r="F75" s="2"/>
      <c r="G75" s="100">
        <f>G76</f>
        <v>438452.19</v>
      </c>
    </row>
    <row r="76" spans="1:7" ht="12.75">
      <c r="A76" s="201" t="s">
        <v>79</v>
      </c>
      <c r="B76" s="226">
        <v>925</v>
      </c>
      <c r="C76" s="19" t="s">
        <v>32</v>
      </c>
      <c r="D76" s="19" t="s">
        <v>24</v>
      </c>
      <c r="E76" s="18"/>
      <c r="F76" s="19"/>
      <c r="G76" s="25">
        <f>G77</f>
        <v>438452.19</v>
      </c>
    </row>
    <row r="77" spans="1:7" ht="12.75">
      <c r="A77" s="8" t="s">
        <v>76</v>
      </c>
      <c r="B77" s="226">
        <v>925</v>
      </c>
      <c r="C77" s="22" t="s">
        <v>32</v>
      </c>
      <c r="D77" s="22" t="s">
        <v>24</v>
      </c>
      <c r="E77" s="21" t="s">
        <v>269</v>
      </c>
      <c r="F77" s="22"/>
      <c r="G77" s="26">
        <f>G78</f>
        <v>438452.19</v>
      </c>
    </row>
    <row r="78" spans="1:7" ht="12.75">
      <c r="A78" s="8" t="s">
        <v>326</v>
      </c>
      <c r="B78" s="226">
        <v>925</v>
      </c>
      <c r="C78" s="22" t="s">
        <v>32</v>
      </c>
      <c r="D78" s="22" t="s">
        <v>24</v>
      </c>
      <c r="E78" s="21" t="s">
        <v>327</v>
      </c>
      <c r="F78" s="22"/>
      <c r="G78" s="26">
        <f>G79</f>
        <v>438452.19</v>
      </c>
    </row>
    <row r="79" spans="1:7" ht="13.5" thickBot="1">
      <c r="A79" s="215" t="s">
        <v>328</v>
      </c>
      <c r="B79" s="228">
        <v>925</v>
      </c>
      <c r="C79" s="180" t="s">
        <v>32</v>
      </c>
      <c r="D79" s="180" t="s">
        <v>24</v>
      </c>
      <c r="E79" s="217" t="s">
        <v>327</v>
      </c>
      <c r="F79" s="180" t="s">
        <v>329</v>
      </c>
      <c r="G79" s="218">
        <v>438452.19</v>
      </c>
    </row>
    <row r="82" spans="1:2" ht="12.75">
      <c r="A82" s="219"/>
      <c r="B82" s="219"/>
    </row>
    <row r="83" spans="1:2" ht="12.75">
      <c r="A83" s="219"/>
      <c r="B83" s="219"/>
    </row>
  </sheetData>
  <sheetProtection sheet="1" objects="1" scenarios="1"/>
  <mergeCells count="5">
    <mergeCell ref="A7:G7"/>
    <mergeCell ref="C1:G1"/>
    <mergeCell ref="C2:G2"/>
    <mergeCell ref="C3:G3"/>
    <mergeCell ref="C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I19"/>
  <sheetViews>
    <sheetView tabSelected="1" zoomScalePageLayoutView="0" workbookViewId="0" topLeftCell="A1">
      <selection activeCell="E5" sqref="E5"/>
    </sheetView>
  </sheetViews>
  <sheetFormatPr defaultColWidth="9.00390625" defaultRowHeight="12.75"/>
  <cols>
    <col min="1" max="1" width="5.875" style="34" customWidth="1"/>
    <col min="2" max="2" width="16.125" style="34" customWidth="1"/>
    <col min="3" max="3" width="6.625" style="34" customWidth="1"/>
    <col min="4" max="4" width="53.625" style="34" customWidth="1"/>
    <col min="5" max="5" width="14.00390625" style="34" customWidth="1"/>
    <col min="6" max="6" width="13.125" style="34" bestFit="1" customWidth="1"/>
    <col min="7" max="16384" width="9.125" style="34" customWidth="1"/>
  </cols>
  <sheetData>
    <row r="1" spans="2:5" s="29" customFormat="1" ht="14.25">
      <c r="B1" s="30"/>
      <c r="C1" s="30"/>
      <c r="E1" s="30" t="s">
        <v>81</v>
      </c>
    </row>
    <row r="2" spans="2:5" s="29" customFormat="1" ht="14.25">
      <c r="B2" s="30"/>
      <c r="C2" s="30"/>
      <c r="E2" s="30" t="s">
        <v>82</v>
      </c>
    </row>
    <row r="3" spans="2:5" s="29" customFormat="1" ht="14.25">
      <c r="B3" s="30"/>
      <c r="C3" s="30"/>
      <c r="D3" s="30"/>
      <c r="E3" s="30" t="s">
        <v>78</v>
      </c>
    </row>
    <row r="4" spans="2:5" s="29" customFormat="1" ht="14.25">
      <c r="B4" s="30"/>
      <c r="C4" s="30"/>
      <c r="E4" s="30" t="s">
        <v>337</v>
      </c>
    </row>
    <row r="5" spans="1:9" ht="18" customHeight="1">
      <c r="A5" s="31"/>
      <c r="B5" s="31"/>
      <c r="C5" s="31"/>
      <c r="D5" s="32"/>
      <c r="E5" s="14"/>
      <c r="F5" s="33"/>
      <c r="G5" s="32"/>
      <c r="H5" s="31"/>
      <c r="I5" s="31"/>
    </row>
    <row r="6" spans="1:9" ht="85.5" customHeight="1">
      <c r="A6" s="240" t="s">
        <v>263</v>
      </c>
      <c r="B6" s="240"/>
      <c r="C6" s="240"/>
      <c r="D6" s="240"/>
      <c r="E6" s="240"/>
      <c r="F6" s="31"/>
      <c r="G6" s="31"/>
      <c r="H6" s="31"/>
      <c r="I6" s="31"/>
    </row>
    <row r="7" spans="1:9" ht="12.75" customHeight="1">
      <c r="A7" s="31"/>
      <c r="B7" s="31"/>
      <c r="C7" s="31"/>
      <c r="D7" s="31"/>
      <c r="E7" s="35" t="s">
        <v>72</v>
      </c>
      <c r="F7" s="31"/>
      <c r="G7" s="31"/>
      <c r="H7" s="31"/>
      <c r="I7" s="31"/>
    </row>
    <row r="8" spans="1:5" ht="56.25" customHeight="1">
      <c r="A8" s="249" t="s">
        <v>41</v>
      </c>
      <c r="B8" s="250"/>
      <c r="C8" s="251"/>
      <c r="D8" s="36" t="s">
        <v>42</v>
      </c>
      <c r="E8" s="36" t="s">
        <v>12</v>
      </c>
    </row>
    <row r="9" spans="1:5" ht="29.25" customHeight="1">
      <c r="A9" s="37" t="s">
        <v>83</v>
      </c>
      <c r="B9" s="37" t="s">
        <v>84</v>
      </c>
      <c r="C9" s="37" t="s">
        <v>85</v>
      </c>
      <c r="D9" s="38" t="s">
        <v>105</v>
      </c>
      <c r="E9" s="39">
        <f>E10</f>
        <v>-7543.730000000447</v>
      </c>
    </row>
    <row r="10" spans="1:5" ht="27.75" customHeight="1">
      <c r="A10" s="37" t="s">
        <v>83</v>
      </c>
      <c r="B10" s="37" t="s">
        <v>86</v>
      </c>
      <c r="C10" s="37" t="s">
        <v>85</v>
      </c>
      <c r="D10" s="168" t="s">
        <v>67</v>
      </c>
      <c r="E10" s="39">
        <f>E11+E15</f>
        <v>-7543.730000000447</v>
      </c>
    </row>
    <row r="11" spans="1:5" ht="19.5" customHeight="1">
      <c r="A11" s="37" t="s">
        <v>83</v>
      </c>
      <c r="B11" s="37" t="s">
        <v>86</v>
      </c>
      <c r="C11" s="37" t="s">
        <v>74</v>
      </c>
      <c r="D11" s="169" t="s">
        <v>68</v>
      </c>
      <c r="E11" s="41">
        <f>E12</f>
        <v>-2481586.24</v>
      </c>
    </row>
    <row r="12" spans="1:5" ht="19.5" customHeight="1">
      <c r="A12" s="42" t="s">
        <v>83</v>
      </c>
      <c r="B12" s="42" t="s">
        <v>87</v>
      </c>
      <c r="C12" s="42" t="s">
        <v>74</v>
      </c>
      <c r="D12" s="170" t="s">
        <v>69</v>
      </c>
      <c r="E12" s="43">
        <f>E13</f>
        <v>-2481586.24</v>
      </c>
    </row>
    <row r="13" spans="1:5" ht="19.5" customHeight="1">
      <c r="A13" s="42" t="s">
        <v>83</v>
      </c>
      <c r="B13" s="42" t="s">
        <v>88</v>
      </c>
      <c r="C13" s="44" t="s">
        <v>43</v>
      </c>
      <c r="D13" s="171" t="s">
        <v>70</v>
      </c>
      <c r="E13" s="43">
        <f>E14</f>
        <v>-2481586.24</v>
      </c>
    </row>
    <row r="14" spans="1:5" s="45" customFormat="1" ht="25.5">
      <c r="A14" s="42" t="s">
        <v>83</v>
      </c>
      <c r="B14" s="42" t="s">
        <v>66</v>
      </c>
      <c r="C14" s="44" t="s">
        <v>43</v>
      </c>
      <c r="D14" s="171" t="s">
        <v>71</v>
      </c>
      <c r="E14" s="43">
        <v>-2481586.24</v>
      </c>
    </row>
    <row r="15" spans="1:5" s="45" customFormat="1" ht="15">
      <c r="A15" s="42" t="s">
        <v>83</v>
      </c>
      <c r="B15" s="37" t="s">
        <v>86</v>
      </c>
      <c r="C15" s="37" t="s">
        <v>89</v>
      </c>
      <c r="D15" s="169" t="s">
        <v>90</v>
      </c>
      <c r="E15" s="41">
        <f>E16</f>
        <v>2474042.51</v>
      </c>
    </row>
    <row r="16" spans="1:5" s="45" customFormat="1" ht="17.25" customHeight="1">
      <c r="A16" s="42" t="s">
        <v>83</v>
      </c>
      <c r="B16" s="42" t="s">
        <v>87</v>
      </c>
      <c r="C16" s="44" t="s">
        <v>89</v>
      </c>
      <c r="D16" s="170" t="s">
        <v>91</v>
      </c>
      <c r="E16" s="43">
        <f>E17</f>
        <v>2474042.51</v>
      </c>
    </row>
    <row r="17" spans="1:5" s="45" customFormat="1" ht="25.5">
      <c r="A17" s="42" t="s">
        <v>83</v>
      </c>
      <c r="B17" s="42" t="s">
        <v>88</v>
      </c>
      <c r="C17" s="44" t="s">
        <v>44</v>
      </c>
      <c r="D17" s="171" t="s">
        <v>92</v>
      </c>
      <c r="E17" s="43">
        <f>E18</f>
        <v>2474042.51</v>
      </c>
    </row>
    <row r="18" spans="1:5" s="45" customFormat="1" ht="25.5">
      <c r="A18" s="42" t="s">
        <v>83</v>
      </c>
      <c r="B18" s="42" t="s">
        <v>66</v>
      </c>
      <c r="C18" s="44" t="s">
        <v>44</v>
      </c>
      <c r="D18" s="171" t="s">
        <v>93</v>
      </c>
      <c r="E18" s="43">
        <v>2474042.51</v>
      </c>
    </row>
    <row r="19" spans="1:5" s="45" customFormat="1" ht="25.5" customHeight="1">
      <c r="A19" s="246" t="s">
        <v>94</v>
      </c>
      <c r="B19" s="247"/>
      <c r="C19" s="247"/>
      <c r="D19" s="248"/>
      <c r="E19" s="46">
        <f>E10</f>
        <v>-7543.730000000447</v>
      </c>
    </row>
    <row r="20" ht="42.75" customHeight="1"/>
  </sheetData>
  <sheetProtection/>
  <mergeCells count="3">
    <mergeCell ref="A19:D19"/>
    <mergeCell ref="A6:E6"/>
    <mergeCell ref="A8:C8"/>
  </mergeCells>
  <printOptions/>
  <pageMargins left="0.75" right="0.75" top="1" bottom="1" header="0.5" footer="0.5"/>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C5" sqref="C5"/>
    </sheetView>
  </sheetViews>
  <sheetFormatPr defaultColWidth="9.00390625" defaultRowHeight="12.75"/>
  <cols>
    <col min="1" max="1" width="18.00390625" style="47" customWidth="1"/>
    <col min="2" max="2" width="48.75390625" style="47" customWidth="1"/>
    <col min="3" max="3" width="17.00390625" style="47" customWidth="1"/>
    <col min="4" max="16384" width="9.125" style="47" customWidth="1"/>
  </cols>
  <sheetData>
    <row r="1" spans="2:5" s="29" customFormat="1" ht="14.25">
      <c r="B1" s="30"/>
      <c r="C1" s="30" t="s">
        <v>95</v>
      </c>
      <c r="E1" s="30"/>
    </row>
    <row r="2" spans="2:5" s="29" customFormat="1" ht="14.25">
      <c r="B2" s="30"/>
      <c r="C2" s="30" t="s">
        <v>82</v>
      </c>
      <c r="E2" s="30"/>
    </row>
    <row r="3" spans="2:5" s="29" customFormat="1" ht="14.25">
      <c r="B3" s="30"/>
      <c r="C3" s="30" t="s">
        <v>78</v>
      </c>
      <c r="E3" s="30"/>
    </row>
    <row r="4" spans="2:5" s="29" customFormat="1" ht="14.25">
      <c r="B4" s="30"/>
      <c r="C4" s="30" t="s">
        <v>337</v>
      </c>
      <c r="E4" s="30"/>
    </row>
    <row r="5" spans="3:4" ht="15.75" customHeight="1">
      <c r="C5" s="14"/>
      <c r="D5" s="14"/>
    </row>
    <row r="6" spans="1:3" ht="76.5" customHeight="1">
      <c r="A6" s="252" t="s">
        <v>264</v>
      </c>
      <c r="B6" s="252"/>
      <c r="C6" s="252"/>
    </row>
    <row r="7" ht="24.75" customHeight="1">
      <c r="C7" s="48" t="s">
        <v>45</v>
      </c>
    </row>
    <row r="8" spans="1:3" s="49" customFormat="1" ht="25.5">
      <c r="A8" s="94" t="s">
        <v>58</v>
      </c>
      <c r="B8" s="95" t="s">
        <v>13</v>
      </c>
      <c r="C8" s="96" t="s">
        <v>12</v>
      </c>
    </row>
    <row r="9" spans="1:3" s="49" customFormat="1" ht="25.5">
      <c r="A9" s="37" t="s">
        <v>96</v>
      </c>
      <c r="B9" s="40" t="s">
        <v>67</v>
      </c>
      <c r="C9" s="39">
        <f>C10+C14</f>
        <v>-7543.730000000447</v>
      </c>
    </row>
    <row r="10" spans="1:3" s="49" customFormat="1" ht="19.5" customHeight="1">
      <c r="A10" s="37" t="s">
        <v>97</v>
      </c>
      <c r="B10" s="169" t="s">
        <v>68</v>
      </c>
      <c r="C10" s="41">
        <f>C11</f>
        <v>-2481586.24</v>
      </c>
    </row>
    <row r="11" spans="1:3" s="49" customFormat="1" ht="18" customHeight="1">
      <c r="A11" s="42" t="s">
        <v>98</v>
      </c>
      <c r="B11" s="170" t="s">
        <v>69</v>
      </c>
      <c r="C11" s="43">
        <f>C12</f>
        <v>-2481586.24</v>
      </c>
    </row>
    <row r="12" spans="1:3" s="49" customFormat="1" ht="25.5">
      <c r="A12" s="42" t="s">
        <v>99</v>
      </c>
      <c r="B12" s="171" t="s">
        <v>70</v>
      </c>
      <c r="C12" s="43">
        <f>C13</f>
        <v>-2481586.24</v>
      </c>
    </row>
    <row r="13" spans="1:3" s="49" customFormat="1" ht="25.5">
      <c r="A13" s="42" t="s">
        <v>100</v>
      </c>
      <c r="B13" s="171" t="s">
        <v>71</v>
      </c>
      <c r="C13" s="43">
        <v>-2481586.24</v>
      </c>
    </row>
    <row r="14" spans="1:3" s="49" customFormat="1" ht="15">
      <c r="A14" s="37" t="s">
        <v>101</v>
      </c>
      <c r="B14" s="169" t="s">
        <v>90</v>
      </c>
      <c r="C14" s="41">
        <f>C15</f>
        <v>2474042.51</v>
      </c>
    </row>
    <row r="15" spans="1:3" s="49" customFormat="1" ht="19.5" customHeight="1">
      <c r="A15" s="42" t="s">
        <v>102</v>
      </c>
      <c r="B15" s="170" t="s">
        <v>91</v>
      </c>
      <c r="C15" s="43">
        <f>C16</f>
        <v>2474042.51</v>
      </c>
    </row>
    <row r="16" spans="1:3" s="49" customFormat="1" ht="25.5">
      <c r="A16" s="42" t="s">
        <v>103</v>
      </c>
      <c r="B16" s="171" t="s">
        <v>92</v>
      </c>
      <c r="C16" s="43">
        <f>C17</f>
        <v>2474042.51</v>
      </c>
    </row>
    <row r="17" spans="1:3" s="49" customFormat="1" ht="24.75" customHeight="1">
      <c r="A17" s="42" t="s">
        <v>104</v>
      </c>
      <c r="B17" s="171" t="s">
        <v>93</v>
      </c>
      <c r="C17" s="43">
        <v>2474042.51</v>
      </c>
    </row>
    <row r="18" spans="1:3" ht="25.5" customHeight="1">
      <c r="A18" s="50"/>
      <c r="B18" s="51" t="s">
        <v>94</v>
      </c>
      <c r="C18" s="46">
        <f>C9</f>
        <v>-7543.730000000447</v>
      </c>
    </row>
  </sheetData>
  <sheetProtection/>
  <mergeCells count="1">
    <mergeCell ref="A6:C6"/>
  </mergeCells>
  <printOptions/>
  <pageMargins left="0.75" right="0.75" top="1" bottom="1"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 МФ РК в Кортеросском районе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Minfin_region</dc:creator>
  <cp:keywords/>
  <dc:description/>
  <cp:lastModifiedBy>Света</cp:lastModifiedBy>
  <cp:lastPrinted>2015-04-20T08:17:50Z</cp:lastPrinted>
  <dcterms:created xsi:type="dcterms:W3CDTF">2007-04-27T05:11:00Z</dcterms:created>
  <dcterms:modified xsi:type="dcterms:W3CDTF">2015-04-20T08:19:22Z</dcterms:modified>
  <cp:category/>
  <cp:version/>
  <cp:contentType/>
  <cp:contentStatus/>
</cp:coreProperties>
</file>